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6-12 chart" sheetId="1" state="visible" r:id="rId3"/>
    <sheet name="This week" sheetId="2" state="visible" r:id="rId4"/>
    <sheet name="Weekly revenue" sheetId="3" state="visible" r:id="rId5"/>
    <sheet name="Scorecard" sheetId="4" state="visible" r:id="rId6"/>
    <sheet name="Where each number lives" sheetId="5" state="visible" r:id="rId7"/>
  </sheets>
  <definedNames>
    <definedName function="false" hidden="false" localSheetId="1" name="_xlnm.Print_Area" vbProcedure="false">'This week'!$A$1:$J$9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<sst xmlns="http://schemas.openxmlformats.org/spreadsheetml/2006/main" count="249" uniqueCount="105">
  <si>
    <t xml:space="preserve">All-channel revenue, this year against last year: the last 6 weeks on the left, and the last 12 months as the average week in each month on the right, since months hold 4 or 5 weeks. Last year is the week 52 weeks earlier. From sentopi.com/amazon-weekly-business-review</t>
  </si>
  <si>
    <t xml:space="preserve">Latest week</t>
  </si>
  <si>
    <t xml:space="preserve">Trailing 6 weeks</t>
  </si>
  <si>
    <t xml:space="preserve">Chart data: a missing week reads #N/A, so the chart skips it instead of plotting $0</t>
  </si>
  <si>
    <t xml:space="preserve">Date used</t>
  </si>
  <si>
    <t xml:space="preserve">Label</t>
  </si>
  <si>
    <t xml:space="preserve">This year</t>
  </si>
  <si>
    <t xml:space="preserve">Last year</t>
  </si>
  <si>
    <t xml:space="preserve">vs last year</t>
  </si>
  <si>
    <t xml:space="preserve">Trailing 12 months, average week</t>
  </si>
  <si>
    <t xml:space="preserve">To read the 2 charts together, set both vertical axes to the same range.</t>
  </si>
  <si>
    <t xml:space="preserve">Each channel against last week and the same week last year, and against the low and high of the 8 weeks before, widened by their typical week-to-week move, so steady growth stays in range. Discuss only the rows outside it, and have the owner say why. The range needs at least 4 of those 8 weeks filled. A channel that orders in lumps, like wholesale, will often sit outside it, so read that row monthly.</t>
  </si>
  <si>
    <t xml:space="preserve">The 8 weeks before, used for the range</t>
  </si>
  <si>
    <t xml:space="preserve">Moves between those weeks, and their median</t>
  </si>
  <si>
    <t xml:space="preserve">Channel</t>
  </si>
  <si>
    <t xml:space="preserve">This week</t>
  </si>
  <si>
    <t xml:space="preserve">Last week</t>
  </si>
  <si>
    <t xml:space="preserve">Same week last year</t>
  </si>
  <si>
    <t xml:space="preserve">vs last week</t>
  </si>
  <si>
    <t xml:space="preserve">8-week low</t>
  </si>
  <si>
    <t xml:space="preserve">8-week high</t>
  </si>
  <si>
    <t xml:space="preserve">Discuss</t>
  </si>
  <si>
    <t xml:space="preserve">Owner's explanation</t>
  </si>
  <si>
    <t xml:space="preserve">1 wk before</t>
  </si>
  <si>
    <t xml:space="preserve">2 wk before</t>
  </si>
  <si>
    <t xml:space="preserve">3 wk before</t>
  </si>
  <si>
    <t xml:space="preserve">4 wk before</t>
  </si>
  <si>
    <t xml:space="preserve">5 wk before</t>
  </si>
  <si>
    <t xml:space="preserve">6 wk before</t>
  </si>
  <si>
    <t xml:space="preserve">7 wk before</t>
  </si>
  <si>
    <t xml:space="preserve">8 wk before</t>
  </si>
  <si>
    <t xml:space="preserve">Move 1</t>
  </si>
  <si>
    <t xml:space="preserve">Move 2</t>
  </si>
  <si>
    <t xml:space="preserve">Move 3</t>
  </si>
  <si>
    <t xml:space="preserve">Move 4</t>
  </si>
  <si>
    <t xml:space="preserve">Move 5</t>
  </si>
  <si>
    <t xml:space="preserve">Move 6</t>
  </si>
  <si>
    <t xml:space="preserve">Move 7</t>
  </si>
  <si>
    <t xml:space="preserve">Typical move</t>
  </si>
  <si>
    <t xml:space="preserve">All channels</t>
  </si>
  <si>
    <t xml:space="preserve">Weekly revenue by channel - paste your weeks here</t>
  </si>
  <si>
    <t xml:space="preserve">One row per week: the date the week starts in column A, each channel's net revenue beside it. To use your own, type your brand in B3, rename the channels in B5:E5, clear A6:E1000 and paste your weeks. Every row should start on the same weekday. The chart and This week update themselves.</t>
  </si>
  <si>
    <t xml:space="preserve">Brand</t>
  </si>
  <si>
    <t xml:space="preserve">Kestrel Kitchen (fictional example)</t>
  </si>
  <si>
    <t xml:space="preserve">Week starting</t>
  </si>
  <si>
    <t xml:space="preserve">Amazon</t>
  </si>
  <si>
    <t xml:space="preserve">Shopify storefront</t>
  </si>
  <si>
    <t xml:space="preserve">Subscription renewals</t>
  </si>
  <si>
    <t xml:space="preserve">Wholesale (Faire)</t>
  </si>
  <si>
    <t xml:space="preserve">Total</t>
  </si>
  <si>
    <t xml:space="preserve">Week used (helper)</t>
  </si>
  <si>
    <t xml:space="preserve">Weekly business review - scorecard</t>
  </si>
  <si>
    <t xml:space="preserve">Fill in this week, last week and the same week last year. The change columns calculate themselves. Rates show the change in points. Discuss only the rows outside their normal range. From sentopi.com/amazon-weekly-business-review</t>
  </si>
  <si>
    <t xml:space="preserve">Section</t>
  </si>
  <si>
    <t xml:space="preserve">Row</t>
  </si>
  <si>
    <t xml:space="preserve">Input or output</t>
  </si>
  <si>
    <t xml:space="preserve">Where it comes from</t>
  </si>
  <si>
    <t xml:space="preserve">Owner</t>
  </si>
  <si>
    <t xml:space="preserve">Note</t>
  </si>
  <si>
    <t xml:space="preserve">Headline</t>
  </si>
  <si>
    <t xml:space="preserve">One sentence on the whole business with the number</t>
  </si>
  <si>
    <t xml:space="preserve">All</t>
  </si>
  <si>
    <t xml:space="preserve">Scorecard</t>
  </si>
  <si>
    <t xml:space="preserve">Net revenue</t>
  </si>
  <si>
    <t xml:space="preserve">Output</t>
  </si>
  <si>
    <t xml:space="preserve">Sum of the channel rows after discounts and refunds</t>
  </si>
  <si>
    <t xml:space="preserve">Business Reports &gt; Sales and Traffic by Date &gt; Ordered Product Sales</t>
  </si>
  <si>
    <t xml:space="preserve">Shopify</t>
  </si>
  <si>
    <t xml:space="preserve">Analytics &gt; Reports &gt; Net sales by channel</t>
  </si>
  <si>
    <t xml:space="preserve">Wholesale</t>
  </si>
  <si>
    <t xml:space="preserve">Invoices or Faire orders export</t>
  </si>
  <si>
    <t xml:space="preserve">Units</t>
  </si>
  <si>
    <t xml:space="preserve">Business Reports &gt; Units Ordered</t>
  </si>
  <si>
    <t xml:space="preserve">Sales report &gt; Net quantity</t>
  </si>
  <si>
    <t xml:space="preserve">Sessions</t>
  </si>
  <si>
    <t xml:space="preserve">Input</t>
  </si>
  <si>
    <t xml:space="preserve">Business Reports &gt; Sessions - Total</t>
  </si>
  <si>
    <t xml:space="preserve">Analytics &gt; Sessions</t>
  </si>
  <si>
    <t xml:space="preserve">Conversion</t>
  </si>
  <si>
    <t xml:space="preserve">Business Reports &gt; Unit Session Percentage</t>
  </si>
  <si>
    <t xml:space="preserve">Analytics &gt; Conversion rate</t>
  </si>
  <si>
    <t xml:space="preserve">Buy Box %</t>
  </si>
  <si>
    <t xml:space="preserve">Business Reports &gt; Featured Offer (Buy Box) Percentage</t>
  </si>
  <si>
    <t xml:space="preserve">Average price</t>
  </si>
  <si>
    <t xml:space="preserve">Business Reports &gt; Average Selling Price</t>
  </si>
  <si>
    <t xml:space="preserve">Discount rate</t>
  </si>
  <si>
    <t xml:space="preserve">Discounts divided by gross sales</t>
  </si>
  <si>
    <t xml:space="preserve">Ad spend</t>
  </si>
  <si>
    <t xml:space="preserve">Amazon Ads campaign reports</t>
  </si>
  <si>
    <t xml:space="preserve">Meta and Google Ads</t>
  </si>
  <si>
    <t xml:space="preserve">Orders</t>
  </si>
  <si>
    <t xml:space="preserve">Faire Analytics or your invoices</t>
  </si>
  <si>
    <t xml:space="preserve">Refund rate</t>
  </si>
  <si>
    <t xml:space="preserve">Business Reports &gt; Refund Rate</t>
  </si>
  <si>
    <t xml:space="preserve">Variances</t>
  </si>
  <si>
    <t xml:space="preserve">Variance 1</t>
  </si>
  <si>
    <t xml:space="preserve">Row outside its normal range. Owner explains it or says what they're checking</t>
  </si>
  <si>
    <t xml:space="preserve">Variance 2</t>
  </si>
  <si>
    <t xml:space="preserve">Actions</t>
  </si>
  <si>
    <t xml:space="preserve">Action 1</t>
  </si>
  <si>
    <t xml:space="preserve">Owner and due date</t>
  </si>
  <si>
    <t xml:space="preserve">Action 2</t>
  </si>
  <si>
    <t xml:space="preserve">Where each number lives</t>
  </si>
  <si>
    <t xml:space="preserve">Report and field</t>
  </si>
  <si>
    <t xml:space="preserve">Pull every channel for the same dates. Amazon's Business Reports week runs Sunday to Saturday, Pacific time.</t>
  </si>
</sst>
</file>

<file path=xl/styles.xml><?xml version="1.0" encoding="utf-8"?>
<styleSheet xmlns="http://schemas.openxmlformats.org/spreadsheetml/2006/main">
  <numFmts count="5">
    <numFmt numFmtId="164" formatCode="General"/>
    <numFmt numFmtId="165" formatCode="mmm\ d&quot;, &quot;yyyy"/>
    <numFmt numFmtId="166" formatCode="\$#,##0"/>
    <numFmt numFmtId="167" formatCode="\+0.0%;\-0.0%;0.0%"/>
    <numFmt numFmtId="168" formatCode="\+0.00;\-0.00;0.00"/>
  </numFmts>
  <fonts count="11">
    <font>
      <sz val="11"/>
      <color theme="1"/>
      <name val="Calibri"/>
      <family val="2"/>
      <charset val="1"/>
    </font>
    <font>
      <sz val="10"/>
      <name val="Arial"/>
      <family val="0"/>
    </font>
    <font>
      <sz val="10"/>
      <name val="Arial"/>
      <family val="0"/>
    </font>
    <font>
      <sz val="10"/>
      <name val="Arial"/>
      <family val="0"/>
    </font>
    <font>
      <b val="true"/>
      <sz val="14"/>
      <name val="Cambria"/>
      <family val="0"/>
      <charset val="1"/>
    </font>
    <font>
      <i val="true"/>
      <sz val="11"/>
      <color rgb="FF5A5A5A"/>
      <name val="Cambria"/>
      <family val="0"/>
      <charset val="1"/>
    </font>
    <font>
      <b val="true"/>
      <sz val="11"/>
      <name val="Cambria"/>
      <family val="0"/>
      <charset val="1"/>
    </font>
    <font>
      <sz val="9"/>
      <color rgb="FF8A8A8A"/>
      <name val="Cambria"/>
      <family val="0"/>
      <charset val="1"/>
    </font>
    <font>
      <b val="true"/>
      <sz val="11"/>
      <color rgb="FFFFFFFF"/>
      <name val="Cambria"/>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1F5C5A"/>
        <bgColor rgb="FF2E7D7A"/>
      </patternFill>
    </fill>
    <fill>
      <patternFill patternType="solid">
        <fgColor rgb="FFFFF8E1"/>
        <bgColor rgb="FFFFFFFF"/>
      </patternFill>
    </fill>
    <fill>
      <patternFill patternType="solid">
        <fgColor rgb="FF2E7D7A"/>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general" vertical="top" textRotation="0" wrapText="tru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5C5A"/>
      <rgbColor rgb="FFC0C0C0"/>
      <rgbColor rgb="FF878787"/>
      <rgbColor rgb="FF8A8A8A"/>
      <rgbColor rgb="FF993366"/>
      <rgbColor rgb="FFFFF8E1"/>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5A5A"/>
      <rgbColor rgb="FF9A948A"/>
      <rgbColor rgb="FF003366"/>
      <rgbColor rgb="FF2E7D7A"/>
      <rgbColor rgb="FF003300"/>
      <rgbColor rgb="FF333300"/>
      <rgbColor rgb="FF993300"/>
      <rgbColor rgb="FF993366"/>
      <rgbColor rgb="FF333399"/>
      <rgbColor rgb="FF1F2A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Trailing 6 weeks</a:t>
            </a:r>
          </a:p>
        </c:rich>
      </c:tx>
      <c:overlay val="0"/>
      <c:spPr>
        <a:noFill/>
        <a:ln w="0">
          <a:noFill/>
        </a:ln>
      </c:spPr>
    </c:title>
    <c:autoTitleDeleted val="0"/>
    <c:plotArea>
      <c:lineChart>
        <c:grouping val="standard"/>
        <c:varyColors val="0"/>
        <c:ser>
          <c:idx val="0"/>
          <c:order val="0"/>
          <c:tx>
            <c:strRef>
              <c:f>'6-12 chart'!G6</c:f>
              <c:strCache>
                <c:ptCount val="1"/>
                <c:pt idx="0">
                  <c:v>This year</c:v>
                </c:pt>
              </c:strCache>
            </c:strRef>
          </c:tx>
          <c:spPr>
            <a:solidFill>
              <a:srgbClr val="1F2A2A"/>
            </a:solidFill>
            <a:ln w="28080">
              <a:solidFill>
                <a:srgbClr val="1F2A2A"/>
              </a:solidFill>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28080">
                  <a:solidFill>
                    <a:srgbClr val="000000"/>
                  </a:solidFill>
                </a:ln>
              </c:spPr>
            </c:leaderLines>
            <c:extLst>
              <c:ext xmlns:c15="http://schemas.microsoft.com/office/drawing/2012/chart" uri="{CE6537A1-D6FC-4f65-9D91-7224C49458BB}">
                <c15:showLeaderLines val="1"/>
              </c:ext>
            </c:extLst>
          </c:dLbls>
          <c:cat>
            <c:strRef>
              <c:f>'6-12 chart'!$B$7:$B$12</c:f>
              <c:strCache>
                <c:ptCount val="6"/>
                <c:pt idx="0">
                  <c:v>Aug 16</c:v>
                </c:pt>
                <c:pt idx="1">
                  <c:v>Aug 23</c:v>
                </c:pt>
                <c:pt idx="2">
                  <c:v>Aug 30</c:v>
                </c:pt>
                <c:pt idx="3">
                  <c:v>Sep 6</c:v>
                </c:pt>
                <c:pt idx="4">
                  <c:v>Sep 13</c:v>
                </c:pt>
                <c:pt idx="5">
                  <c:v>Sep 20</c:v>
                </c:pt>
              </c:strCache>
            </c:strRef>
          </c:cat>
          <c:val>
            <c:numRef>
              <c:f>'6-12 chart'!$G$7:$G$12</c:f>
              <c:numCache>
                <c:formatCode>\$#,##0</c:formatCode>
                <c:ptCount val="6"/>
                <c:pt idx="0">
                  <c:v>11526.44</c:v>
                </c:pt>
                <c:pt idx="1">
                  <c:v>12329.31</c:v>
                </c:pt>
                <c:pt idx="2">
                  <c:v>12658.06</c:v>
                </c:pt>
                <c:pt idx="3">
                  <c:v>12833.11</c:v>
                </c:pt>
                <c:pt idx="4">
                  <c:v>13139.13</c:v>
                </c:pt>
                <c:pt idx="5">
                  <c:v>12361.53</c:v>
                </c:pt>
              </c:numCache>
            </c:numRef>
          </c:val>
          <c:smooth val="0"/>
        </c:ser>
        <c:ser>
          <c:idx val="1"/>
          <c:order val="1"/>
          <c:tx>
            <c:strRef>
              <c:f>'6-12 chart'!H6</c:f>
              <c:strCache>
                <c:ptCount val="1"/>
                <c:pt idx="0">
                  <c:v>Last year</c:v>
                </c:pt>
              </c:strCache>
            </c:strRef>
          </c:tx>
          <c:spPr>
            <a:solidFill>
              <a:srgbClr val="9A948A"/>
            </a:solidFill>
            <a:ln w="21960">
              <a:solidFill>
                <a:srgbClr val="9A948A"/>
              </a:solidFill>
              <a:prstDash val="dash"/>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21960">
                  <a:solidFill>
                    <a:srgbClr val="000000"/>
                  </a:solidFill>
                  <a:prstDash val="dash"/>
                </a:ln>
              </c:spPr>
            </c:leaderLines>
            <c:extLst>
              <c:ext xmlns:c15="http://schemas.microsoft.com/office/drawing/2012/chart" uri="{CE6537A1-D6FC-4f65-9D91-7224C49458BB}">
                <c15:showLeaderLines val="1"/>
              </c:ext>
            </c:extLst>
          </c:dLbls>
          <c:cat>
            <c:strRef>
              <c:f>'6-12 chart'!$B$7:$B$12</c:f>
              <c:strCache>
                <c:ptCount val="6"/>
                <c:pt idx="0">
                  <c:v>Aug 16</c:v>
                </c:pt>
                <c:pt idx="1">
                  <c:v>Aug 23</c:v>
                </c:pt>
                <c:pt idx="2">
                  <c:v>Aug 30</c:v>
                </c:pt>
                <c:pt idx="3">
                  <c:v>Sep 6</c:v>
                </c:pt>
                <c:pt idx="4">
                  <c:v>Sep 13</c:v>
                </c:pt>
                <c:pt idx="5">
                  <c:v>Sep 20</c:v>
                </c:pt>
              </c:strCache>
            </c:strRef>
          </c:cat>
          <c:val>
            <c:numRef>
              <c:f>'6-12 chart'!$H$7:$H$12</c:f>
              <c:numCache>
                <c:formatCode>\$#,##0</c:formatCode>
                <c:ptCount val="6"/>
                <c:pt idx="0">
                  <c:v>10877.83</c:v>
                </c:pt>
                <c:pt idx="1">
                  <c:v>10647.3</c:v>
                </c:pt>
                <c:pt idx="2">
                  <c:v>11546.72</c:v>
                </c:pt>
                <c:pt idx="3">
                  <c:v>11005.46</c:v>
                </c:pt>
                <c:pt idx="4">
                  <c:v>11279.79</c:v>
                </c:pt>
                <c:pt idx="5">
                  <c:v>10786.98</c:v>
                </c:pt>
              </c:numCache>
            </c:numRef>
          </c:val>
          <c:smooth val="0"/>
        </c:ser>
        <c:hiLowLines>
          <c:spPr>
            <a:ln w="0">
              <a:noFill/>
            </a:ln>
          </c:spPr>
        </c:hiLowLines>
        <c:marker val="0"/>
        <c:axId val="46575563"/>
        <c:axId val="94438850"/>
      </c:lineChart>
      <c:catAx>
        <c:axId val="4657556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94438850"/>
        <c:crosses val="autoZero"/>
        <c:auto val="1"/>
        <c:lblAlgn val="ctr"/>
        <c:lblOffset val="100"/>
        <c:noMultiLvlLbl val="0"/>
      </c:catAx>
      <c:valAx>
        <c:axId val="94438850"/>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6575563"/>
        <c:crosses val="autoZero"/>
        <c:crossBetween val="between"/>
      </c:valAx>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Trailing 12 months, average week</a:t>
            </a:r>
          </a:p>
        </c:rich>
      </c:tx>
      <c:overlay val="0"/>
      <c:spPr>
        <a:noFill/>
        <a:ln w="0">
          <a:noFill/>
        </a:ln>
      </c:spPr>
    </c:title>
    <c:autoTitleDeleted val="0"/>
    <c:plotArea>
      <c:lineChart>
        <c:grouping val="standard"/>
        <c:varyColors val="0"/>
        <c:ser>
          <c:idx val="0"/>
          <c:order val="0"/>
          <c:tx>
            <c:strRef>
              <c:f>'6-12 chart'!G15</c:f>
              <c:strCache>
                <c:ptCount val="1"/>
                <c:pt idx="0">
                  <c:v>This year</c:v>
                </c:pt>
              </c:strCache>
            </c:strRef>
          </c:tx>
          <c:spPr>
            <a:solidFill>
              <a:srgbClr val="1F2A2A"/>
            </a:solidFill>
            <a:ln w="28080">
              <a:solidFill>
                <a:srgbClr val="1F2A2A"/>
              </a:solidFill>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28080">
                  <a:solidFill>
                    <a:srgbClr val="000000"/>
                  </a:solidFill>
                </a:ln>
              </c:spPr>
            </c:leaderLines>
            <c:extLst>
              <c:ext xmlns:c15="http://schemas.microsoft.com/office/drawing/2012/chart" uri="{CE6537A1-D6FC-4f65-9D91-7224C49458BB}">
                <c15:showLeaderLines val="1"/>
              </c:ext>
            </c:extLst>
          </c:dLbls>
          <c:cat>
            <c:strRef>
              <c:f>'6-12 chart'!$B$16:$B$27</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'6-12 chart'!$G$16:$G$27</c:f>
              <c:numCache>
                <c:formatCode>\$#,##0</c:formatCode>
                <c:ptCount val="12"/>
                <c:pt idx="0">
                  <c:v>11345.505</c:v>
                </c:pt>
                <c:pt idx="1">
                  <c:v>14368.746</c:v>
                </c:pt>
                <c:pt idx="2">
                  <c:v>14972.66</c:v>
                </c:pt>
                <c:pt idx="3">
                  <c:v>10983.11</c:v>
                </c:pt>
                <c:pt idx="4">
                  <c:v>11868.4375</c:v>
                </c:pt>
                <c:pt idx="5">
                  <c:v>12195.844</c:v>
                </c:pt>
                <c:pt idx="6">
                  <c:v>12670.9575</c:v>
                </c:pt>
                <c:pt idx="7">
                  <c:v>11983.22</c:v>
                </c:pt>
                <c:pt idx="8">
                  <c:v>12462.5525</c:v>
                </c:pt>
                <c:pt idx="9">
                  <c:v>12303.8275</c:v>
                </c:pt>
                <c:pt idx="10">
                  <c:v>12097.754</c:v>
                </c:pt>
                <c:pt idx="11">
                  <c:v>12777.9233333333</c:v>
                </c:pt>
              </c:numCache>
            </c:numRef>
          </c:val>
          <c:smooth val="0"/>
        </c:ser>
        <c:ser>
          <c:idx val="1"/>
          <c:order val="1"/>
          <c:tx>
            <c:strRef>
              <c:f>'6-12 chart'!H15</c:f>
              <c:strCache>
                <c:ptCount val="1"/>
                <c:pt idx="0">
                  <c:v>Last year</c:v>
                </c:pt>
              </c:strCache>
            </c:strRef>
          </c:tx>
          <c:spPr>
            <a:solidFill>
              <a:srgbClr val="9A948A"/>
            </a:solidFill>
            <a:ln w="21960">
              <a:solidFill>
                <a:srgbClr val="9A948A"/>
              </a:solidFill>
              <a:prstDash val="dash"/>
              <a:round/>
            </a:ln>
          </c:spPr>
          <c:marker>
            <c:symbol val="none"/>
          </c:marker>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21960">
                  <a:solidFill>
                    <a:srgbClr val="000000"/>
                  </a:solidFill>
                  <a:prstDash val="dash"/>
                </a:ln>
              </c:spPr>
            </c:leaderLines>
            <c:extLst>
              <c:ext xmlns:c15="http://schemas.microsoft.com/office/drawing/2012/chart" uri="{CE6537A1-D6FC-4f65-9D91-7224C49458BB}">
                <c15:showLeaderLines val="1"/>
              </c:ext>
            </c:extLst>
          </c:dLbls>
          <c:cat>
            <c:strRef>
              <c:f>'6-12 chart'!$B$16:$B$27</c:f>
              <c:strCache>
                <c:ptCount val="12"/>
                <c:pt idx="0">
                  <c:v>Oct</c:v>
                </c:pt>
                <c:pt idx="1">
                  <c:v>Nov</c:v>
                </c:pt>
                <c:pt idx="2">
                  <c:v>Dec</c:v>
                </c:pt>
                <c:pt idx="3">
                  <c:v>Jan</c:v>
                </c:pt>
                <c:pt idx="4">
                  <c:v>Feb</c:v>
                </c:pt>
                <c:pt idx="5">
                  <c:v>Mar</c:v>
                </c:pt>
                <c:pt idx="6">
                  <c:v>Apr</c:v>
                </c:pt>
                <c:pt idx="7">
                  <c:v>May</c:v>
                </c:pt>
                <c:pt idx="8">
                  <c:v>Jun</c:v>
                </c:pt>
                <c:pt idx="9">
                  <c:v>Jul</c:v>
                </c:pt>
                <c:pt idx="10">
                  <c:v>Aug</c:v>
                </c:pt>
                <c:pt idx="11">
                  <c:v>Sep</c:v>
                </c:pt>
              </c:strCache>
            </c:strRef>
          </c:cat>
          <c:val>
            <c:numRef>
              <c:f>'6-12 chart'!$H$16:$H$27</c:f>
              <c:numCache>
                <c:formatCode>\$#,##0</c:formatCode>
                <c:ptCount val="12"/>
                <c:pt idx="0">
                  <c:v>10291.705</c:v>
                </c:pt>
                <c:pt idx="1">
                  <c:v>12679.435</c:v>
                </c:pt>
                <c:pt idx="2">
                  <c:v>13464.35</c:v>
                </c:pt>
                <c:pt idx="3">
                  <c:v>9649.6725</c:v>
                </c:pt>
                <c:pt idx="4">
                  <c:v>10646.13</c:v>
                </c:pt>
                <c:pt idx="5">
                  <c:v>10822.086</c:v>
                </c:pt>
                <c:pt idx="6">
                  <c:v>11099.1525</c:v>
                </c:pt>
                <c:pt idx="7">
                  <c:v>10896.26</c:v>
                </c:pt>
                <c:pt idx="8">
                  <c:v>10872.002</c:v>
                </c:pt>
                <c:pt idx="9">
                  <c:v>11007.8025</c:v>
                </c:pt>
                <c:pt idx="10">
                  <c:v>11182.434</c:v>
                </c:pt>
                <c:pt idx="11">
                  <c:v>11167.425</c:v>
                </c:pt>
              </c:numCache>
            </c:numRef>
          </c:val>
          <c:smooth val="0"/>
        </c:ser>
        <c:hiLowLines>
          <c:spPr>
            <a:ln w="0">
              <a:noFill/>
            </a:ln>
          </c:spPr>
        </c:hiLowLines>
        <c:marker val="0"/>
        <c:axId val="23338837"/>
        <c:axId val="38183383"/>
      </c:lineChart>
      <c:catAx>
        <c:axId val="2333883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38183383"/>
        <c:crosses val="autoZero"/>
        <c:auto val="1"/>
        <c:lblAlgn val="ctr"/>
        <c:lblOffset val="100"/>
        <c:noMultiLvlLbl val="0"/>
      </c:catAx>
      <c:valAx>
        <c:axId val="38183383"/>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23338837"/>
        <c:crosses val="autoZero"/>
        <c:crossBetween val="between"/>
      </c:valAx>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colors2.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3</xdr:row>
      <xdr:rowOff>0</xdr:rowOff>
    </xdr:from>
    <xdr:to>
      <xdr:col>17</xdr:col>
      <xdr:colOff>507600</xdr:colOff>
      <xdr:row>17</xdr:row>
      <xdr:rowOff>32760</xdr:rowOff>
    </xdr:to>
    <xdr:graphicFrame>
      <xdr:nvGraphicFramePr>
        <xdr:cNvPr id="1" name="Chart 1"/>
        <xdr:cNvGraphicFramePr/>
      </xdr:nvGraphicFramePr>
      <xdr:xfrm>
        <a:off x="7025760" y="1020600"/>
        <a:ext cx="539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20</xdr:row>
      <xdr:rowOff>0</xdr:rowOff>
    </xdr:from>
    <xdr:to>
      <xdr:col>17</xdr:col>
      <xdr:colOff>507600</xdr:colOff>
      <xdr:row>34</xdr:row>
      <xdr:rowOff>32400</xdr:rowOff>
    </xdr:to>
    <xdr:graphicFrame>
      <xdr:nvGraphicFramePr>
        <xdr:cNvPr id="2" name="Chart 2"/>
        <xdr:cNvGraphicFramePr/>
      </xdr:nvGraphicFramePr>
      <xdr:xfrm>
        <a:off x="7025760" y="4258800"/>
        <a:ext cx="539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5" min="3" style="0" width="12"/>
    <col collapsed="false" customWidth="true" hidden="false" outlineLevel="0" max="6" min="6" style="0" width="3"/>
    <col collapsed="false" customWidth="true" hidden="false" outlineLevel="0" max="8" min="7" style="0" width="11"/>
  </cols>
  <sheetData>
    <row r="1" customFormat="false" ht="17.35" hidden="false" customHeight="false" outlineLevel="0" collapsed="false">
      <c r="A1" s="1" t="str">
        <f aca="false">IF($B$4=0,"6-12 chart - paste your weeks on the Weekly revenue sheet",'Weekly revenue'!$B$3&amp;" - 6-12 chart, week of "&amp;TEXT($B$4,"mmmm d, yyyy"))</f>
        <v>Kestrel Kitchen (fictional example) - 6-12 chart, week of September 20, 2026</v>
      </c>
    </row>
    <row r="2" customFormat="false" ht="48" hidden="false" customHeight="true" outlineLevel="0" collapsed="false">
      <c r="A2" s="2" t="s">
        <v>0</v>
      </c>
      <c r="B2" s="2"/>
      <c r="C2" s="2"/>
      <c r="D2" s="2"/>
      <c r="E2" s="2"/>
      <c r="F2" s="2"/>
      <c r="G2" s="2"/>
      <c r="H2" s="2"/>
    </row>
    <row r="4" customFormat="false" ht="15" hidden="false" customHeight="false" outlineLevel="0" collapsed="false">
      <c r="A4" s="3" t="s">
        <v>1</v>
      </c>
      <c r="B4" s="4" t="n">
        <f aca="false">IF(COUNT('Weekly revenue'!$G$6:$G$1000)=0,0,MAX('Weekly revenue'!$G$6:$G$1000))</f>
        <v>46285</v>
      </c>
    </row>
    <row r="5" customFormat="false" ht="15" hidden="false" customHeight="false" outlineLevel="0" collapsed="false">
      <c r="A5" s="3" t="s">
        <v>2</v>
      </c>
      <c r="G5" s="5" t="s">
        <v>3</v>
      </c>
    </row>
    <row r="6" customFormat="false" ht="15" hidden="false" customHeight="false" outlineLevel="0" collapsed="false">
      <c r="A6" s="6" t="s">
        <v>4</v>
      </c>
      <c r="B6" s="6" t="s">
        <v>5</v>
      </c>
      <c r="C6" s="6" t="s">
        <v>6</v>
      </c>
      <c r="D6" s="6" t="s">
        <v>7</v>
      </c>
      <c r="E6" s="6" t="s">
        <v>8</v>
      </c>
      <c r="F6" s="6"/>
      <c r="G6" s="6" t="s">
        <v>6</v>
      </c>
      <c r="H6" s="6" t="s">
        <v>7</v>
      </c>
    </row>
    <row r="7" customFormat="false" ht="15" hidden="false" customHeight="false" outlineLevel="0" collapsed="false">
      <c r="A7" s="7" t="n">
        <f aca="false">IF($B$4=0,"",$B$4-35)</f>
        <v>46250</v>
      </c>
      <c r="B7" s="0" t="str">
        <f aca="false">IF(A7="","",TEXT(A7,"mmm d"))</f>
        <v>Aug 16</v>
      </c>
      <c r="C7" s="8" t="n">
        <f aca="false">IF(A7="","",IF(SUMPRODUCT(('Weekly revenue'!$A$6:$A$1000=A7)*('Weekly revenue'!$F$6:$F$1000&lt;&gt;""))=0,"",SUMIFS('Weekly revenue'!$F$6:$F$1000,'Weekly revenue'!$A$6:$A$1000,A7)))</f>
        <v>11526.44</v>
      </c>
      <c r="D7" s="8" t="n">
        <f aca="false">IF(A7="","",IF(SUMPRODUCT(('Weekly revenue'!$A$6:$A$1000=(A7-364))*('Weekly revenue'!$F$6:$F$1000&lt;&gt;""))=0,"",SUMIFS('Weekly revenue'!$F$6:$F$1000,'Weekly revenue'!$A$6:$A$1000,(A7-364))))</f>
        <v>10877.83</v>
      </c>
      <c r="E7" s="9" t="n">
        <f aca="false">IF(OR(C7="",D7="",D7=0),"",C7/D7-1)</f>
        <v>0.0596267821799017</v>
      </c>
      <c r="G7" s="10" t="n">
        <f aca="false">IF(C7="",NA(),C7)</f>
        <v>11526.44</v>
      </c>
      <c r="H7" s="10" t="n">
        <f aca="false">IF(D7="",NA(),D7)</f>
        <v>10877.83</v>
      </c>
    </row>
    <row r="8" customFormat="false" ht="15" hidden="false" customHeight="false" outlineLevel="0" collapsed="false">
      <c r="A8" s="7" t="n">
        <f aca="false">IF($B$4=0,"",$B$4-28)</f>
        <v>46257</v>
      </c>
      <c r="B8" s="0" t="str">
        <f aca="false">IF(A8="","",TEXT(A8,"mmm d"))</f>
        <v>Aug 23</v>
      </c>
      <c r="C8" s="8" t="n">
        <f aca="false">IF(A8="","",IF(SUMPRODUCT(('Weekly revenue'!$A$6:$A$1000=A8)*('Weekly revenue'!$F$6:$F$1000&lt;&gt;""))=0,"",SUMIFS('Weekly revenue'!$F$6:$F$1000,'Weekly revenue'!$A$6:$A$1000,A8)))</f>
        <v>12329.31</v>
      </c>
      <c r="D8" s="8" t="n">
        <f aca="false">IF(A8="","",IF(SUMPRODUCT(('Weekly revenue'!$A$6:$A$1000=(A8-364))*('Weekly revenue'!$F$6:$F$1000&lt;&gt;""))=0,"",SUMIFS('Weekly revenue'!$F$6:$F$1000,'Weekly revenue'!$A$6:$A$1000,(A8-364))))</f>
        <v>10647.3</v>
      </c>
      <c r="E8" s="9" t="n">
        <f aca="false">IF(OR(C8="",D8="",D8=0),"",C8/D8-1)</f>
        <v>0.157975261333859</v>
      </c>
      <c r="G8" s="10" t="n">
        <f aca="false">IF(C8="",NA(),C8)</f>
        <v>12329.31</v>
      </c>
      <c r="H8" s="10" t="n">
        <f aca="false">IF(D8="",NA(),D8)</f>
        <v>10647.3</v>
      </c>
    </row>
    <row r="9" customFormat="false" ht="15" hidden="false" customHeight="false" outlineLevel="0" collapsed="false">
      <c r="A9" s="7" t="n">
        <f aca="false">IF($B$4=0,"",$B$4-21)</f>
        <v>46264</v>
      </c>
      <c r="B9" s="0" t="str">
        <f aca="false">IF(A9="","",TEXT(A9,"mmm d"))</f>
        <v>Aug 30</v>
      </c>
      <c r="C9" s="8" t="n">
        <f aca="false">IF(A9="","",IF(SUMPRODUCT(('Weekly revenue'!$A$6:$A$1000=A9)*('Weekly revenue'!$F$6:$F$1000&lt;&gt;""))=0,"",SUMIFS('Weekly revenue'!$F$6:$F$1000,'Weekly revenue'!$A$6:$A$1000,A9)))</f>
        <v>12658.06</v>
      </c>
      <c r="D9" s="8" t="n">
        <f aca="false">IF(A9="","",IF(SUMPRODUCT(('Weekly revenue'!$A$6:$A$1000=(A9-364))*('Weekly revenue'!$F$6:$F$1000&lt;&gt;""))=0,"",SUMIFS('Weekly revenue'!$F$6:$F$1000,'Weekly revenue'!$A$6:$A$1000,(A9-364))))</f>
        <v>11546.72</v>
      </c>
      <c r="E9" s="9" t="n">
        <f aca="false">IF(OR(C9="",D9="",D9=0),"",C9/D9-1)</f>
        <v>0.0962472459711503</v>
      </c>
      <c r="G9" s="10" t="n">
        <f aca="false">IF(C9="",NA(),C9)</f>
        <v>12658.06</v>
      </c>
      <c r="H9" s="10" t="n">
        <f aca="false">IF(D9="",NA(),D9)</f>
        <v>11546.72</v>
      </c>
    </row>
    <row r="10" customFormat="false" ht="15" hidden="false" customHeight="false" outlineLevel="0" collapsed="false">
      <c r="A10" s="7" t="n">
        <f aca="false">IF($B$4=0,"",$B$4-14)</f>
        <v>46271</v>
      </c>
      <c r="B10" s="0" t="str">
        <f aca="false">IF(A10="","",TEXT(A10,"mmm d"))</f>
        <v>Sep 6</v>
      </c>
      <c r="C10" s="8" t="n">
        <f aca="false">IF(A10="","",IF(SUMPRODUCT(('Weekly revenue'!$A$6:$A$1000=A10)*('Weekly revenue'!$F$6:$F$1000&lt;&gt;""))=0,"",SUMIFS('Weekly revenue'!$F$6:$F$1000,'Weekly revenue'!$A$6:$A$1000,A10)))</f>
        <v>12833.11</v>
      </c>
      <c r="D10" s="8" t="n">
        <f aca="false">IF(A10="","",IF(SUMPRODUCT(('Weekly revenue'!$A$6:$A$1000=(A10-364))*('Weekly revenue'!$F$6:$F$1000&lt;&gt;""))=0,"",SUMIFS('Weekly revenue'!$F$6:$F$1000,'Weekly revenue'!$A$6:$A$1000,(A10-364))))</f>
        <v>11005.46</v>
      </c>
      <c r="E10" s="9" t="n">
        <f aca="false">IF(OR(C10="",D10="",D10=0),"",C10/D10-1)</f>
        <v>0.166067570097025</v>
      </c>
      <c r="G10" s="10" t="n">
        <f aca="false">IF(C10="",NA(),C10)</f>
        <v>12833.11</v>
      </c>
      <c r="H10" s="10" t="n">
        <f aca="false">IF(D10="",NA(),D10)</f>
        <v>11005.46</v>
      </c>
    </row>
    <row r="11" customFormat="false" ht="15" hidden="false" customHeight="false" outlineLevel="0" collapsed="false">
      <c r="A11" s="7" t="n">
        <f aca="false">IF($B$4=0,"",$B$4-7)</f>
        <v>46278</v>
      </c>
      <c r="B11" s="0" t="str">
        <f aca="false">IF(A11="","",TEXT(A11,"mmm d"))</f>
        <v>Sep 13</v>
      </c>
      <c r="C11" s="8" t="n">
        <f aca="false">IF(A11="","",IF(SUMPRODUCT(('Weekly revenue'!$A$6:$A$1000=A11)*('Weekly revenue'!$F$6:$F$1000&lt;&gt;""))=0,"",SUMIFS('Weekly revenue'!$F$6:$F$1000,'Weekly revenue'!$A$6:$A$1000,A11)))</f>
        <v>13139.13</v>
      </c>
      <c r="D11" s="8" t="n">
        <f aca="false">IF(A11="","",IF(SUMPRODUCT(('Weekly revenue'!$A$6:$A$1000=(A11-364))*('Weekly revenue'!$F$6:$F$1000&lt;&gt;""))=0,"",SUMIFS('Weekly revenue'!$F$6:$F$1000,'Weekly revenue'!$A$6:$A$1000,(A11-364))))</f>
        <v>11279.79</v>
      </c>
      <c r="E11" s="9" t="n">
        <f aca="false">IF(OR(C11="",D11="",D11=0),"",C11/D11-1)</f>
        <v>0.164838175178794</v>
      </c>
      <c r="G11" s="10" t="n">
        <f aca="false">IF(C11="",NA(),C11)</f>
        <v>13139.13</v>
      </c>
      <c r="H11" s="10" t="n">
        <f aca="false">IF(D11="",NA(),D11)</f>
        <v>11279.79</v>
      </c>
    </row>
    <row r="12" customFormat="false" ht="15" hidden="false" customHeight="false" outlineLevel="0" collapsed="false">
      <c r="A12" s="7" t="n">
        <f aca="false">IF($B$4=0,"",$B$4-0)</f>
        <v>46285</v>
      </c>
      <c r="B12" s="0" t="str">
        <f aca="false">IF(A12="","",TEXT(A12,"mmm d"))</f>
        <v>Sep 20</v>
      </c>
      <c r="C12" s="8" t="n">
        <f aca="false">IF(A12="","",IF(SUMPRODUCT(('Weekly revenue'!$A$6:$A$1000=A12)*('Weekly revenue'!$F$6:$F$1000&lt;&gt;""))=0,"",SUMIFS('Weekly revenue'!$F$6:$F$1000,'Weekly revenue'!$A$6:$A$1000,A12)))</f>
        <v>12361.53</v>
      </c>
      <c r="D12" s="8" t="n">
        <f aca="false">IF(A12="","",IF(SUMPRODUCT(('Weekly revenue'!$A$6:$A$1000=(A12-364))*('Weekly revenue'!$F$6:$F$1000&lt;&gt;""))=0,"",SUMIFS('Weekly revenue'!$F$6:$F$1000,'Weekly revenue'!$A$6:$A$1000,(A12-364))))</f>
        <v>10786.98</v>
      </c>
      <c r="E12" s="9" t="n">
        <f aca="false">IF(OR(C12="",D12="",D12=0),"",C12/D12-1)</f>
        <v>0.145967638764511</v>
      </c>
      <c r="G12" s="10" t="n">
        <f aca="false">IF(C12="",NA(),C12)</f>
        <v>12361.53</v>
      </c>
      <c r="H12" s="10" t="n">
        <f aca="false">IF(D12="",NA(),D12)</f>
        <v>10786.98</v>
      </c>
    </row>
    <row r="14" customFormat="false" ht="15" hidden="false" customHeight="false" outlineLevel="0" collapsed="false">
      <c r="A14" s="3" t="s">
        <v>9</v>
      </c>
      <c r="G14" s="5" t="s">
        <v>3</v>
      </c>
    </row>
    <row r="15" customFormat="false" ht="15" hidden="false" customHeight="false" outlineLevel="0" collapsed="false">
      <c r="A15" s="6" t="s">
        <v>4</v>
      </c>
      <c r="B15" s="6" t="s">
        <v>5</v>
      </c>
      <c r="C15" s="6" t="s">
        <v>6</v>
      </c>
      <c r="D15" s="6" t="s">
        <v>7</v>
      </c>
      <c r="E15" s="6" t="s">
        <v>8</v>
      </c>
      <c r="F15" s="6"/>
      <c r="G15" s="6" t="s">
        <v>6</v>
      </c>
      <c r="H15" s="6" t="s">
        <v>7</v>
      </c>
    </row>
    <row r="16" customFormat="false" ht="15" hidden="false" customHeight="false" outlineLevel="0" collapsed="false">
      <c r="A16" s="7" t="n">
        <f aca="false">IF($B$4=0,"",EDATE(DATE(YEAR($B$4),MONTH($B$4),1),-11))</f>
        <v>45931</v>
      </c>
      <c r="B16" s="0" t="str">
        <f aca="false">IF(A16="","",TEXT(A16,"mmm"))</f>
        <v>Oct</v>
      </c>
      <c r="C16" s="8" t="n">
        <f aca="false">IF(A16="","",IF(SUMPRODUCT(('Weekly revenue'!$A$6:$A$1000&gt;=A16)*('Weekly revenue'!$A$6:$A$1000&lt;EDATE(A16,1))*('Weekly revenue'!$F$6:$F$1000&lt;&gt;""))=0,"",SUMIFS('Weekly revenue'!$F$6:$F$1000,'Weekly revenue'!$A$6:$A$1000,"&gt;="&amp;A16,'Weekly revenue'!$A$6:$A$1000,"&lt;"&amp;EDATE(A16,1))/SUMPRODUCT(('Weekly revenue'!$A$6:$A$1000&gt;=A16)*('Weekly revenue'!$A$6:$A$1000&lt;EDATE(A16,1))*('Weekly revenue'!$F$6:$F$1000&lt;&gt;""))))</f>
        <v>11345.505</v>
      </c>
      <c r="D16" s="8" t="n">
        <f aca="false">IF(A16="","",IF(SUMPRODUCT(('Weekly revenue'!$A$6:$A$1000&gt;=EDATE(A16,-12))*('Weekly revenue'!$A$6:$A$1000&lt;EDATE(EDATE(A16,-12),1))*('Weekly revenue'!$F$6:$F$1000&lt;&gt;""))=0,"",SUMIFS('Weekly revenue'!$F$6:$F$1000,'Weekly revenue'!$A$6:$A$1000,"&gt;="&amp;EDATE(A16,-12),'Weekly revenue'!$A$6:$A$1000,"&lt;"&amp;EDATE(EDATE(A16,-12),1))/SUMPRODUCT(('Weekly revenue'!$A$6:$A$1000&gt;=EDATE(A16,-12))*('Weekly revenue'!$A$6:$A$1000&lt;EDATE(EDATE(A16,-12),1))*('Weekly revenue'!$F$6:$F$1000&lt;&gt;""))))</f>
        <v>10291.705</v>
      </c>
      <c r="E16" s="9" t="n">
        <f aca="false">IF(OR(C16="",D16="",D16=0),"",C16/D16-1)</f>
        <v>0.102393140883848</v>
      </c>
      <c r="G16" s="10" t="n">
        <f aca="false">IF(C16="",NA(),C16)</f>
        <v>11345.505</v>
      </c>
      <c r="H16" s="10" t="n">
        <f aca="false">IF(D16="",NA(),D16)</f>
        <v>10291.705</v>
      </c>
    </row>
    <row r="17" customFormat="false" ht="15" hidden="false" customHeight="false" outlineLevel="0" collapsed="false">
      <c r="A17" s="7" t="n">
        <f aca="false">IF($B$4=0,"",EDATE(DATE(YEAR($B$4),MONTH($B$4),1),-10))</f>
        <v>45962</v>
      </c>
      <c r="B17" s="0" t="str">
        <f aca="false">IF(A17="","",TEXT(A17,"mmm"))</f>
        <v>Nov</v>
      </c>
      <c r="C17" s="8" t="n">
        <f aca="false">IF(A17="","",IF(SUMPRODUCT(('Weekly revenue'!$A$6:$A$1000&gt;=A17)*('Weekly revenue'!$A$6:$A$1000&lt;EDATE(A17,1))*('Weekly revenue'!$F$6:$F$1000&lt;&gt;""))=0,"",SUMIFS('Weekly revenue'!$F$6:$F$1000,'Weekly revenue'!$A$6:$A$1000,"&gt;="&amp;A17,'Weekly revenue'!$A$6:$A$1000,"&lt;"&amp;EDATE(A17,1))/SUMPRODUCT(('Weekly revenue'!$A$6:$A$1000&gt;=A17)*('Weekly revenue'!$A$6:$A$1000&lt;EDATE(A17,1))*('Weekly revenue'!$F$6:$F$1000&lt;&gt;""))))</f>
        <v>14368.746</v>
      </c>
      <c r="D17" s="8" t="n">
        <f aca="false">IF(A17="","",IF(SUMPRODUCT(('Weekly revenue'!$A$6:$A$1000&gt;=EDATE(A17,-12))*('Weekly revenue'!$A$6:$A$1000&lt;EDATE(EDATE(A17,-12),1))*('Weekly revenue'!$F$6:$F$1000&lt;&gt;""))=0,"",SUMIFS('Weekly revenue'!$F$6:$F$1000,'Weekly revenue'!$A$6:$A$1000,"&gt;="&amp;EDATE(A17,-12),'Weekly revenue'!$A$6:$A$1000,"&lt;"&amp;EDATE(EDATE(A17,-12),1))/SUMPRODUCT(('Weekly revenue'!$A$6:$A$1000&gt;=EDATE(A17,-12))*('Weekly revenue'!$A$6:$A$1000&lt;EDATE(EDATE(A17,-12),1))*('Weekly revenue'!$F$6:$F$1000&lt;&gt;""))))</f>
        <v>12679.435</v>
      </c>
      <c r="E17" s="9" t="n">
        <f aca="false">IF(OR(C17="",D17="",D17=0),"",C17/D17-1)</f>
        <v>0.133232356173599</v>
      </c>
      <c r="G17" s="10" t="n">
        <f aca="false">IF(C17="",NA(),C17)</f>
        <v>14368.746</v>
      </c>
      <c r="H17" s="10" t="n">
        <f aca="false">IF(D17="",NA(),D17)</f>
        <v>12679.435</v>
      </c>
    </row>
    <row r="18" customFormat="false" ht="15" hidden="false" customHeight="false" outlineLevel="0" collapsed="false">
      <c r="A18" s="7" t="n">
        <f aca="false">IF($B$4=0,"",EDATE(DATE(YEAR($B$4),MONTH($B$4),1),-9))</f>
        <v>45992</v>
      </c>
      <c r="B18" s="0" t="str">
        <f aca="false">IF(A18="","",TEXT(A18,"mmm"))</f>
        <v>Dec</v>
      </c>
      <c r="C18" s="8" t="n">
        <f aca="false">IF(A18="","",IF(SUMPRODUCT(('Weekly revenue'!$A$6:$A$1000&gt;=A18)*('Weekly revenue'!$A$6:$A$1000&lt;EDATE(A18,1))*('Weekly revenue'!$F$6:$F$1000&lt;&gt;""))=0,"",SUMIFS('Weekly revenue'!$F$6:$F$1000,'Weekly revenue'!$A$6:$A$1000,"&gt;="&amp;A18,'Weekly revenue'!$A$6:$A$1000,"&lt;"&amp;EDATE(A18,1))/SUMPRODUCT(('Weekly revenue'!$A$6:$A$1000&gt;=A18)*('Weekly revenue'!$A$6:$A$1000&lt;EDATE(A18,1))*('Weekly revenue'!$F$6:$F$1000&lt;&gt;""))))</f>
        <v>14972.66</v>
      </c>
      <c r="D18" s="8" t="n">
        <f aca="false">IF(A18="","",IF(SUMPRODUCT(('Weekly revenue'!$A$6:$A$1000&gt;=EDATE(A18,-12))*('Weekly revenue'!$A$6:$A$1000&lt;EDATE(EDATE(A18,-12),1))*('Weekly revenue'!$F$6:$F$1000&lt;&gt;""))=0,"",SUMIFS('Weekly revenue'!$F$6:$F$1000,'Weekly revenue'!$A$6:$A$1000,"&gt;="&amp;EDATE(A18,-12),'Weekly revenue'!$A$6:$A$1000,"&lt;"&amp;EDATE(EDATE(A18,-12),1))/SUMPRODUCT(('Weekly revenue'!$A$6:$A$1000&gt;=EDATE(A18,-12))*('Weekly revenue'!$A$6:$A$1000&lt;EDATE(EDATE(A18,-12),1))*('Weekly revenue'!$F$6:$F$1000&lt;&gt;""))))</f>
        <v>13464.35</v>
      </c>
      <c r="E18" s="9" t="n">
        <f aca="false">IF(OR(C18="",D18="",D18=0),"",C18/D18-1)</f>
        <v>0.112022489017294</v>
      </c>
      <c r="G18" s="10" t="n">
        <f aca="false">IF(C18="",NA(),C18)</f>
        <v>14972.66</v>
      </c>
      <c r="H18" s="10" t="n">
        <f aca="false">IF(D18="",NA(),D18)</f>
        <v>13464.35</v>
      </c>
    </row>
    <row r="19" customFormat="false" ht="15" hidden="false" customHeight="false" outlineLevel="0" collapsed="false">
      <c r="A19" s="7" t="n">
        <f aca="false">IF($B$4=0,"",EDATE(DATE(YEAR($B$4),MONTH($B$4),1),-8))</f>
        <v>46023</v>
      </c>
      <c r="B19" s="0" t="str">
        <f aca="false">IF(A19="","",TEXT(A19,"mmm"))</f>
        <v>Jan</v>
      </c>
      <c r="C19" s="8" t="n">
        <f aca="false">IF(A19="","",IF(SUMPRODUCT(('Weekly revenue'!$A$6:$A$1000&gt;=A19)*('Weekly revenue'!$A$6:$A$1000&lt;EDATE(A19,1))*('Weekly revenue'!$F$6:$F$1000&lt;&gt;""))=0,"",SUMIFS('Weekly revenue'!$F$6:$F$1000,'Weekly revenue'!$A$6:$A$1000,"&gt;="&amp;A19,'Weekly revenue'!$A$6:$A$1000,"&lt;"&amp;EDATE(A19,1))/SUMPRODUCT(('Weekly revenue'!$A$6:$A$1000&gt;=A19)*('Weekly revenue'!$A$6:$A$1000&lt;EDATE(A19,1))*('Weekly revenue'!$F$6:$F$1000&lt;&gt;""))))</f>
        <v>10983.11</v>
      </c>
      <c r="D19" s="8" t="n">
        <f aca="false">IF(A19="","",IF(SUMPRODUCT(('Weekly revenue'!$A$6:$A$1000&gt;=EDATE(A19,-12))*('Weekly revenue'!$A$6:$A$1000&lt;EDATE(EDATE(A19,-12),1))*('Weekly revenue'!$F$6:$F$1000&lt;&gt;""))=0,"",SUMIFS('Weekly revenue'!$F$6:$F$1000,'Weekly revenue'!$A$6:$A$1000,"&gt;="&amp;EDATE(A19,-12),'Weekly revenue'!$A$6:$A$1000,"&lt;"&amp;EDATE(EDATE(A19,-12),1))/SUMPRODUCT(('Weekly revenue'!$A$6:$A$1000&gt;=EDATE(A19,-12))*('Weekly revenue'!$A$6:$A$1000&lt;EDATE(EDATE(A19,-12),1))*('Weekly revenue'!$F$6:$F$1000&lt;&gt;""))))</f>
        <v>9649.6725</v>
      </c>
      <c r="E19" s="9" t="n">
        <f aca="false">IF(OR(C19="",D19="",D19=0),"",C19/D19-1)</f>
        <v>0.138184741502885</v>
      </c>
      <c r="G19" s="10" t="n">
        <f aca="false">IF(C19="",NA(),C19)</f>
        <v>10983.11</v>
      </c>
      <c r="H19" s="10" t="n">
        <f aca="false">IF(D19="",NA(),D19)</f>
        <v>9649.6725</v>
      </c>
    </row>
    <row r="20" customFormat="false" ht="15" hidden="false" customHeight="false" outlineLevel="0" collapsed="false">
      <c r="A20" s="7" t="n">
        <f aca="false">IF($B$4=0,"",EDATE(DATE(YEAR($B$4),MONTH($B$4),1),-7))</f>
        <v>46054</v>
      </c>
      <c r="B20" s="0" t="str">
        <f aca="false">IF(A20="","",TEXT(A20,"mmm"))</f>
        <v>Feb</v>
      </c>
      <c r="C20" s="8" t="n">
        <f aca="false">IF(A20="","",IF(SUMPRODUCT(('Weekly revenue'!$A$6:$A$1000&gt;=A20)*('Weekly revenue'!$A$6:$A$1000&lt;EDATE(A20,1))*('Weekly revenue'!$F$6:$F$1000&lt;&gt;""))=0,"",SUMIFS('Weekly revenue'!$F$6:$F$1000,'Weekly revenue'!$A$6:$A$1000,"&gt;="&amp;A20,'Weekly revenue'!$A$6:$A$1000,"&lt;"&amp;EDATE(A20,1))/SUMPRODUCT(('Weekly revenue'!$A$6:$A$1000&gt;=A20)*('Weekly revenue'!$A$6:$A$1000&lt;EDATE(A20,1))*('Weekly revenue'!$F$6:$F$1000&lt;&gt;""))))</f>
        <v>11868.4375</v>
      </c>
      <c r="D20" s="8" t="n">
        <f aca="false">IF(A20="","",IF(SUMPRODUCT(('Weekly revenue'!$A$6:$A$1000&gt;=EDATE(A20,-12))*('Weekly revenue'!$A$6:$A$1000&lt;EDATE(EDATE(A20,-12),1))*('Weekly revenue'!$F$6:$F$1000&lt;&gt;""))=0,"",SUMIFS('Weekly revenue'!$F$6:$F$1000,'Weekly revenue'!$A$6:$A$1000,"&gt;="&amp;EDATE(A20,-12),'Weekly revenue'!$A$6:$A$1000,"&lt;"&amp;EDATE(EDATE(A20,-12),1))/SUMPRODUCT(('Weekly revenue'!$A$6:$A$1000&gt;=EDATE(A20,-12))*('Weekly revenue'!$A$6:$A$1000&lt;EDATE(EDATE(A20,-12),1))*('Weekly revenue'!$F$6:$F$1000&lt;&gt;""))))</f>
        <v>10646.13</v>
      </c>
      <c r="E20" s="9" t="n">
        <f aca="false">IF(OR(C20="",D20="",D20=0),"",C20/D20-1)</f>
        <v>0.114812377831193</v>
      </c>
      <c r="G20" s="10" t="n">
        <f aca="false">IF(C20="",NA(),C20)</f>
        <v>11868.4375</v>
      </c>
      <c r="H20" s="10" t="n">
        <f aca="false">IF(D20="",NA(),D20)</f>
        <v>10646.13</v>
      </c>
    </row>
    <row r="21" customFormat="false" ht="15" hidden="false" customHeight="false" outlineLevel="0" collapsed="false">
      <c r="A21" s="7" t="n">
        <f aca="false">IF($B$4=0,"",EDATE(DATE(YEAR($B$4),MONTH($B$4),1),-6))</f>
        <v>46082</v>
      </c>
      <c r="B21" s="0" t="str">
        <f aca="false">IF(A21="","",TEXT(A21,"mmm"))</f>
        <v>Mar</v>
      </c>
      <c r="C21" s="8" t="n">
        <f aca="false">IF(A21="","",IF(SUMPRODUCT(('Weekly revenue'!$A$6:$A$1000&gt;=A21)*('Weekly revenue'!$A$6:$A$1000&lt;EDATE(A21,1))*('Weekly revenue'!$F$6:$F$1000&lt;&gt;""))=0,"",SUMIFS('Weekly revenue'!$F$6:$F$1000,'Weekly revenue'!$A$6:$A$1000,"&gt;="&amp;A21,'Weekly revenue'!$A$6:$A$1000,"&lt;"&amp;EDATE(A21,1))/SUMPRODUCT(('Weekly revenue'!$A$6:$A$1000&gt;=A21)*('Weekly revenue'!$A$6:$A$1000&lt;EDATE(A21,1))*('Weekly revenue'!$F$6:$F$1000&lt;&gt;""))))</f>
        <v>12195.844</v>
      </c>
      <c r="D21" s="8" t="n">
        <f aca="false">IF(A21="","",IF(SUMPRODUCT(('Weekly revenue'!$A$6:$A$1000&gt;=EDATE(A21,-12))*('Weekly revenue'!$A$6:$A$1000&lt;EDATE(EDATE(A21,-12),1))*('Weekly revenue'!$F$6:$F$1000&lt;&gt;""))=0,"",SUMIFS('Weekly revenue'!$F$6:$F$1000,'Weekly revenue'!$A$6:$A$1000,"&gt;="&amp;EDATE(A21,-12),'Weekly revenue'!$A$6:$A$1000,"&lt;"&amp;EDATE(EDATE(A21,-12),1))/SUMPRODUCT(('Weekly revenue'!$A$6:$A$1000&gt;=EDATE(A21,-12))*('Weekly revenue'!$A$6:$A$1000&lt;EDATE(EDATE(A21,-12),1))*('Weekly revenue'!$F$6:$F$1000&lt;&gt;""))))</f>
        <v>10822.086</v>
      </c>
      <c r="E21" s="9" t="n">
        <f aca="false">IF(OR(C21="",D21="",D21=0),"",C21/D21-1)</f>
        <v>0.126940222060701</v>
      </c>
      <c r="G21" s="10" t="n">
        <f aca="false">IF(C21="",NA(),C21)</f>
        <v>12195.844</v>
      </c>
      <c r="H21" s="10" t="n">
        <f aca="false">IF(D21="",NA(),D21)</f>
        <v>10822.086</v>
      </c>
    </row>
    <row r="22" customFormat="false" ht="15" hidden="false" customHeight="false" outlineLevel="0" collapsed="false">
      <c r="A22" s="7" t="n">
        <f aca="false">IF($B$4=0,"",EDATE(DATE(YEAR($B$4),MONTH($B$4),1),-5))</f>
        <v>46113</v>
      </c>
      <c r="B22" s="0" t="str">
        <f aca="false">IF(A22="","",TEXT(A22,"mmm"))</f>
        <v>Apr</v>
      </c>
      <c r="C22" s="8" t="n">
        <f aca="false">IF(A22="","",IF(SUMPRODUCT(('Weekly revenue'!$A$6:$A$1000&gt;=A22)*('Weekly revenue'!$A$6:$A$1000&lt;EDATE(A22,1))*('Weekly revenue'!$F$6:$F$1000&lt;&gt;""))=0,"",SUMIFS('Weekly revenue'!$F$6:$F$1000,'Weekly revenue'!$A$6:$A$1000,"&gt;="&amp;A22,'Weekly revenue'!$A$6:$A$1000,"&lt;"&amp;EDATE(A22,1))/SUMPRODUCT(('Weekly revenue'!$A$6:$A$1000&gt;=A22)*('Weekly revenue'!$A$6:$A$1000&lt;EDATE(A22,1))*('Weekly revenue'!$F$6:$F$1000&lt;&gt;""))))</f>
        <v>12670.9575</v>
      </c>
      <c r="D22" s="8" t="n">
        <f aca="false">IF(A22="","",IF(SUMPRODUCT(('Weekly revenue'!$A$6:$A$1000&gt;=EDATE(A22,-12))*('Weekly revenue'!$A$6:$A$1000&lt;EDATE(EDATE(A22,-12),1))*('Weekly revenue'!$F$6:$F$1000&lt;&gt;""))=0,"",SUMIFS('Weekly revenue'!$F$6:$F$1000,'Weekly revenue'!$A$6:$A$1000,"&gt;="&amp;EDATE(A22,-12),'Weekly revenue'!$A$6:$A$1000,"&lt;"&amp;EDATE(EDATE(A22,-12),1))/SUMPRODUCT(('Weekly revenue'!$A$6:$A$1000&gt;=EDATE(A22,-12))*('Weekly revenue'!$A$6:$A$1000&lt;EDATE(EDATE(A22,-12),1))*('Weekly revenue'!$F$6:$F$1000&lt;&gt;""))))</f>
        <v>11099.1525</v>
      </c>
      <c r="E22" s="9" t="n">
        <f aca="false">IF(OR(C22="",D22="",D22=0),"",C22/D22-1)</f>
        <v>0.141614866540486</v>
      </c>
      <c r="G22" s="10" t="n">
        <f aca="false">IF(C22="",NA(),C22)</f>
        <v>12670.9575</v>
      </c>
      <c r="H22" s="10" t="n">
        <f aca="false">IF(D22="",NA(),D22)</f>
        <v>11099.1525</v>
      </c>
    </row>
    <row r="23" customFormat="false" ht="15" hidden="false" customHeight="false" outlineLevel="0" collapsed="false">
      <c r="A23" s="7" t="n">
        <f aca="false">IF($B$4=0,"",EDATE(DATE(YEAR($B$4),MONTH($B$4),1),-4))</f>
        <v>46143</v>
      </c>
      <c r="B23" s="0" t="str">
        <f aca="false">IF(A23="","",TEXT(A23,"mmm"))</f>
        <v>May</v>
      </c>
      <c r="C23" s="8" t="n">
        <f aca="false">IF(A23="","",IF(SUMPRODUCT(('Weekly revenue'!$A$6:$A$1000&gt;=A23)*('Weekly revenue'!$A$6:$A$1000&lt;EDATE(A23,1))*('Weekly revenue'!$F$6:$F$1000&lt;&gt;""))=0,"",SUMIFS('Weekly revenue'!$F$6:$F$1000,'Weekly revenue'!$A$6:$A$1000,"&gt;="&amp;A23,'Weekly revenue'!$A$6:$A$1000,"&lt;"&amp;EDATE(A23,1))/SUMPRODUCT(('Weekly revenue'!$A$6:$A$1000&gt;=A23)*('Weekly revenue'!$A$6:$A$1000&lt;EDATE(A23,1))*('Weekly revenue'!$F$6:$F$1000&lt;&gt;""))))</f>
        <v>11983.22</v>
      </c>
      <c r="D23" s="8" t="n">
        <f aca="false">IF(A23="","",IF(SUMPRODUCT(('Weekly revenue'!$A$6:$A$1000&gt;=EDATE(A23,-12))*('Weekly revenue'!$A$6:$A$1000&lt;EDATE(EDATE(A23,-12),1))*('Weekly revenue'!$F$6:$F$1000&lt;&gt;""))=0,"",SUMIFS('Weekly revenue'!$F$6:$F$1000,'Weekly revenue'!$A$6:$A$1000,"&gt;="&amp;EDATE(A23,-12),'Weekly revenue'!$A$6:$A$1000,"&lt;"&amp;EDATE(EDATE(A23,-12),1))/SUMPRODUCT(('Weekly revenue'!$A$6:$A$1000&gt;=EDATE(A23,-12))*('Weekly revenue'!$A$6:$A$1000&lt;EDATE(EDATE(A23,-12),1))*('Weekly revenue'!$F$6:$F$1000&lt;&gt;""))))</f>
        <v>10896.26</v>
      </c>
      <c r="E23" s="9" t="n">
        <f aca="false">IF(OR(C23="",D23="",D23=0),"",C23/D23-1)</f>
        <v>0.0997553288926658</v>
      </c>
      <c r="G23" s="10" t="n">
        <f aca="false">IF(C23="",NA(),C23)</f>
        <v>11983.22</v>
      </c>
      <c r="H23" s="10" t="n">
        <f aca="false">IF(D23="",NA(),D23)</f>
        <v>10896.26</v>
      </c>
    </row>
    <row r="24" customFormat="false" ht="15" hidden="false" customHeight="false" outlineLevel="0" collapsed="false">
      <c r="A24" s="7" t="n">
        <f aca="false">IF($B$4=0,"",EDATE(DATE(YEAR($B$4),MONTH($B$4),1),-3))</f>
        <v>46174</v>
      </c>
      <c r="B24" s="0" t="str">
        <f aca="false">IF(A24="","",TEXT(A24,"mmm"))</f>
        <v>Jun</v>
      </c>
      <c r="C24" s="8" t="n">
        <f aca="false">IF(A24="","",IF(SUMPRODUCT(('Weekly revenue'!$A$6:$A$1000&gt;=A24)*('Weekly revenue'!$A$6:$A$1000&lt;EDATE(A24,1))*('Weekly revenue'!$F$6:$F$1000&lt;&gt;""))=0,"",SUMIFS('Weekly revenue'!$F$6:$F$1000,'Weekly revenue'!$A$6:$A$1000,"&gt;="&amp;A24,'Weekly revenue'!$A$6:$A$1000,"&lt;"&amp;EDATE(A24,1))/SUMPRODUCT(('Weekly revenue'!$A$6:$A$1000&gt;=A24)*('Weekly revenue'!$A$6:$A$1000&lt;EDATE(A24,1))*('Weekly revenue'!$F$6:$F$1000&lt;&gt;""))))</f>
        <v>12462.5525</v>
      </c>
      <c r="D24" s="8" t="n">
        <f aca="false">IF(A24="","",IF(SUMPRODUCT(('Weekly revenue'!$A$6:$A$1000&gt;=EDATE(A24,-12))*('Weekly revenue'!$A$6:$A$1000&lt;EDATE(EDATE(A24,-12),1))*('Weekly revenue'!$F$6:$F$1000&lt;&gt;""))=0,"",SUMIFS('Weekly revenue'!$F$6:$F$1000,'Weekly revenue'!$A$6:$A$1000,"&gt;="&amp;EDATE(A24,-12),'Weekly revenue'!$A$6:$A$1000,"&lt;"&amp;EDATE(EDATE(A24,-12),1))/SUMPRODUCT(('Weekly revenue'!$A$6:$A$1000&gt;=EDATE(A24,-12))*('Weekly revenue'!$A$6:$A$1000&lt;EDATE(EDATE(A24,-12),1))*('Weekly revenue'!$F$6:$F$1000&lt;&gt;""))))</f>
        <v>10872.002</v>
      </c>
      <c r="E24" s="9" t="n">
        <f aca="false">IF(OR(C24="",D24="",D24=0),"",C24/D24-1)</f>
        <v>0.146297848363163</v>
      </c>
      <c r="G24" s="10" t="n">
        <f aca="false">IF(C24="",NA(),C24)</f>
        <v>12462.5525</v>
      </c>
      <c r="H24" s="10" t="n">
        <f aca="false">IF(D24="",NA(),D24)</f>
        <v>10872.002</v>
      </c>
    </row>
    <row r="25" customFormat="false" ht="15" hidden="false" customHeight="false" outlineLevel="0" collapsed="false">
      <c r="A25" s="7" t="n">
        <f aca="false">IF($B$4=0,"",EDATE(DATE(YEAR($B$4),MONTH($B$4),1),-2))</f>
        <v>46204</v>
      </c>
      <c r="B25" s="0" t="str">
        <f aca="false">IF(A25="","",TEXT(A25,"mmm"))</f>
        <v>Jul</v>
      </c>
      <c r="C25" s="8" t="n">
        <f aca="false">IF(A25="","",IF(SUMPRODUCT(('Weekly revenue'!$A$6:$A$1000&gt;=A25)*('Weekly revenue'!$A$6:$A$1000&lt;EDATE(A25,1))*('Weekly revenue'!$F$6:$F$1000&lt;&gt;""))=0,"",SUMIFS('Weekly revenue'!$F$6:$F$1000,'Weekly revenue'!$A$6:$A$1000,"&gt;="&amp;A25,'Weekly revenue'!$A$6:$A$1000,"&lt;"&amp;EDATE(A25,1))/SUMPRODUCT(('Weekly revenue'!$A$6:$A$1000&gt;=A25)*('Weekly revenue'!$A$6:$A$1000&lt;EDATE(A25,1))*('Weekly revenue'!$F$6:$F$1000&lt;&gt;""))))</f>
        <v>12303.8275</v>
      </c>
      <c r="D25" s="8" t="n">
        <f aca="false">IF(A25="","",IF(SUMPRODUCT(('Weekly revenue'!$A$6:$A$1000&gt;=EDATE(A25,-12))*('Weekly revenue'!$A$6:$A$1000&lt;EDATE(EDATE(A25,-12),1))*('Weekly revenue'!$F$6:$F$1000&lt;&gt;""))=0,"",SUMIFS('Weekly revenue'!$F$6:$F$1000,'Weekly revenue'!$A$6:$A$1000,"&gt;="&amp;EDATE(A25,-12),'Weekly revenue'!$A$6:$A$1000,"&lt;"&amp;EDATE(EDATE(A25,-12),1))/SUMPRODUCT(('Weekly revenue'!$A$6:$A$1000&gt;=EDATE(A25,-12))*('Weekly revenue'!$A$6:$A$1000&lt;EDATE(EDATE(A25,-12),1))*('Weekly revenue'!$F$6:$F$1000&lt;&gt;""))))</f>
        <v>11007.8025</v>
      </c>
      <c r="E25" s="9" t="n">
        <f aca="false">IF(OR(C25="",D25="",D25=0),"",C25/D25-1)</f>
        <v>0.117736941592112</v>
      </c>
      <c r="G25" s="10" t="n">
        <f aca="false">IF(C25="",NA(),C25)</f>
        <v>12303.8275</v>
      </c>
      <c r="H25" s="10" t="n">
        <f aca="false">IF(D25="",NA(),D25)</f>
        <v>11007.8025</v>
      </c>
    </row>
    <row r="26" customFormat="false" ht="15" hidden="false" customHeight="false" outlineLevel="0" collapsed="false">
      <c r="A26" s="7" t="n">
        <f aca="false">IF($B$4=0,"",EDATE(DATE(YEAR($B$4),MONTH($B$4),1),-1))</f>
        <v>46235</v>
      </c>
      <c r="B26" s="0" t="str">
        <f aca="false">IF(A26="","",TEXT(A26,"mmm"))</f>
        <v>Aug</v>
      </c>
      <c r="C26" s="8" t="n">
        <f aca="false">IF(A26="","",IF(SUMPRODUCT(('Weekly revenue'!$A$6:$A$1000&gt;=A26)*('Weekly revenue'!$A$6:$A$1000&lt;EDATE(A26,1))*('Weekly revenue'!$F$6:$F$1000&lt;&gt;""))=0,"",SUMIFS('Weekly revenue'!$F$6:$F$1000,'Weekly revenue'!$A$6:$A$1000,"&gt;="&amp;A26,'Weekly revenue'!$A$6:$A$1000,"&lt;"&amp;EDATE(A26,1))/SUMPRODUCT(('Weekly revenue'!$A$6:$A$1000&gt;=A26)*('Weekly revenue'!$A$6:$A$1000&lt;EDATE(A26,1))*('Weekly revenue'!$F$6:$F$1000&lt;&gt;""))))</f>
        <v>12097.754</v>
      </c>
      <c r="D26" s="8" t="n">
        <f aca="false">IF(A26="","",IF(SUMPRODUCT(('Weekly revenue'!$A$6:$A$1000&gt;=EDATE(A26,-12))*('Weekly revenue'!$A$6:$A$1000&lt;EDATE(EDATE(A26,-12),1))*('Weekly revenue'!$F$6:$F$1000&lt;&gt;""))=0,"",SUMIFS('Weekly revenue'!$F$6:$F$1000,'Weekly revenue'!$A$6:$A$1000,"&gt;="&amp;EDATE(A26,-12),'Weekly revenue'!$A$6:$A$1000,"&lt;"&amp;EDATE(EDATE(A26,-12),1))/SUMPRODUCT(('Weekly revenue'!$A$6:$A$1000&gt;=EDATE(A26,-12))*('Weekly revenue'!$A$6:$A$1000&lt;EDATE(EDATE(A26,-12),1))*('Weekly revenue'!$F$6:$F$1000&lt;&gt;""))))</f>
        <v>11182.434</v>
      </c>
      <c r="E26" s="9" t="n">
        <f aca="false">IF(OR(C26="",D26="",D26=0),"",C26/D26-1)</f>
        <v>0.0818533782537865</v>
      </c>
      <c r="G26" s="10" t="n">
        <f aca="false">IF(C26="",NA(),C26)</f>
        <v>12097.754</v>
      </c>
      <c r="H26" s="10" t="n">
        <f aca="false">IF(D26="",NA(),D26)</f>
        <v>11182.434</v>
      </c>
    </row>
    <row r="27" customFormat="false" ht="15" hidden="false" customHeight="false" outlineLevel="0" collapsed="false">
      <c r="A27" s="7" t="n">
        <f aca="false">IF($B$4=0,"",EDATE(DATE(YEAR($B$4),MONTH($B$4),1),0))</f>
        <v>46266</v>
      </c>
      <c r="B27" s="0" t="str">
        <f aca="false">IF(A27="","",TEXT(A27,"mmm"))</f>
        <v>Sep</v>
      </c>
      <c r="C27" s="8" t="n">
        <f aca="false">IF(A27="","",IF(SUMPRODUCT(('Weekly revenue'!$A$6:$A$1000&gt;=A27)*('Weekly revenue'!$A$6:$A$1000&lt;EDATE(A27,1))*('Weekly revenue'!$F$6:$F$1000&lt;&gt;""))=0,"",SUMIFS('Weekly revenue'!$F$6:$F$1000,'Weekly revenue'!$A$6:$A$1000,"&gt;="&amp;A27,'Weekly revenue'!$A$6:$A$1000,"&lt;"&amp;EDATE(A27,1))/SUMPRODUCT(('Weekly revenue'!$A$6:$A$1000&gt;=A27)*('Weekly revenue'!$A$6:$A$1000&lt;EDATE(A27,1))*('Weekly revenue'!$F$6:$F$1000&lt;&gt;""))))</f>
        <v>12777.9233333333</v>
      </c>
      <c r="D27" s="8" t="n">
        <f aca="false">IF(A27="","",IF(SUMPRODUCT(('Weekly revenue'!$A$6:$A$1000&gt;=EDATE(A27,-12))*('Weekly revenue'!$A$6:$A$1000&lt;EDATE(EDATE(A27,-12),1))*('Weekly revenue'!$F$6:$F$1000&lt;&gt;""))=0,"",SUMIFS('Weekly revenue'!$F$6:$F$1000,'Weekly revenue'!$A$6:$A$1000,"&gt;="&amp;EDATE(A27,-12),'Weekly revenue'!$A$6:$A$1000,"&lt;"&amp;EDATE(EDATE(A27,-12),1))/SUMPRODUCT(('Weekly revenue'!$A$6:$A$1000&gt;=EDATE(A27,-12))*('Weekly revenue'!$A$6:$A$1000&lt;EDATE(EDATE(A27,-12),1))*('Weekly revenue'!$F$6:$F$1000&lt;&gt;""))))</f>
        <v>11167.425</v>
      </c>
      <c r="E27" s="9" t="n">
        <f aca="false">IF(OR(C27="",D27="",D27=0),"",C27/D27-1)</f>
        <v>0.144213937710201</v>
      </c>
      <c r="G27" s="10" t="n">
        <f aca="false">IF(C27="",NA(),C27)</f>
        <v>12777.9233333333</v>
      </c>
      <c r="H27" s="10" t="n">
        <f aca="false">IF(D27="",NA(),D27)</f>
        <v>11167.425</v>
      </c>
    </row>
    <row r="29" customFormat="false" ht="15" hidden="false" customHeight="false" outlineLevel="0" collapsed="false">
      <c r="A29" s="11" t="s">
        <v>10</v>
      </c>
    </row>
  </sheetData>
  <mergeCells count="1">
    <mergeCell ref="A2:H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A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3" min="2" style="0" width="12"/>
    <col collapsed="false" customWidth="true" hidden="false" outlineLevel="0" max="4" min="4" style="0" width="14"/>
    <col collapsed="false" customWidth="true" hidden="false" outlineLevel="0" max="8" min="5" style="0" width="12"/>
    <col collapsed="false" customWidth="true" hidden="false" outlineLevel="0" max="9" min="9" style="0" width="25"/>
    <col collapsed="false" customWidth="true" hidden="false" outlineLevel="0" max="10" min="10" style="0" width="36"/>
    <col collapsed="false" customWidth="true" hidden="false" outlineLevel="0" max="11" min="11" style="0" width="3"/>
    <col collapsed="false" customWidth="true" hidden="false" outlineLevel="0" max="27" min="12" style="0" width="10"/>
  </cols>
  <sheetData>
    <row r="1" customFormat="false" ht="17.35" hidden="false" customHeight="false" outlineLevel="0" collapsed="false">
      <c r="A1" s="1" t="str">
        <f aca="false">IF('6-12 chart'!$B$4=0,"This week - paste your weeks on the Weekly revenue sheet","This week: "&amp;TEXT('6-12 chart'!$B$4,"mmmm d, yyyy"))</f>
        <v>This week: September 20, 2026</v>
      </c>
    </row>
    <row r="2" customFormat="false" ht="36" hidden="false" customHeight="true" outlineLevel="0" collapsed="false">
      <c r="A2" s="2" t="s">
        <v>11</v>
      </c>
      <c r="B2" s="2"/>
      <c r="C2" s="2"/>
      <c r="D2" s="2"/>
      <c r="E2" s="2"/>
      <c r="F2" s="2"/>
      <c r="G2" s="2"/>
      <c r="H2" s="2"/>
      <c r="I2" s="2"/>
      <c r="J2" s="2"/>
    </row>
    <row r="3" customFormat="false" ht="15" hidden="false" customHeight="false" outlineLevel="0" collapsed="false">
      <c r="L3" s="5" t="s">
        <v>12</v>
      </c>
      <c r="T3" s="5" t="s">
        <v>13</v>
      </c>
    </row>
    <row r="4" customFormat="false" ht="26.85" hidden="false" customHeight="false" outlineLevel="0" collapsed="false">
      <c r="A4" s="6" t="s">
        <v>14</v>
      </c>
      <c r="B4" s="6" t="s">
        <v>15</v>
      </c>
      <c r="C4" s="6" t="s">
        <v>16</v>
      </c>
      <c r="D4" s="6" t="s">
        <v>17</v>
      </c>
      <c r="E4" s="6" t="s">
        <v>18</v>
      </c>
      <c r="F4" s="6" t="s">
        <v>8</v>
      </c>
      <c r="G4" s="6" t="s">
        <v>19</v>
      </c>
      <c r="H4" s="6" t="s">
        <v>20</v>
      </c>
      <c r="I4" s="6" t="s">
        <v>21</v>
      </c>
      <c r="J4" s="6" t="s">
        <v>22</v>
      </c>
      <c r="L4" s="5" t="s">
        <v>23</v>
      </c>
      <c r="M4" s="5" t="s">
        <v>24</v>
      </c>
      <c r="N4" s="5" t="s">
        <v>25</v>
      </c>
      <c r="O4" s="5" t="s">
        <v>26</v>
      </c>
      <c r="P4" s="5" t="s">
        <v>27</v>
      </c>
      <c r="Q4" s="5" t="s">
        <v>28</v>
      </c>
      <c r="R4" s="5" t="s">
        <v>29</v>
      </c>
      <c r="S4" s="5" t="s">
        <v>30</v>
      </c>
      <c r="T4" s="5" t="s">
        <v>31</v>
      </c>
      <c r="U4" s="5" t="s">
        <v>32</v>
      </c>
      <c r="V4" s="5" t="s">
        <v>33</v>
      </c>
      <c r="W4" s="5" t="s">
        <v>34</v>
      </c>
      <c r="X4" s="5" t="s">
        <v>35</v>
      </c>
      <c r="Y4" s="5" t="s">
        <v>36</v>
      </c>
      <c r="Z4" s="5" t="s">
        <v>37</v>
      </c>
      <c r="AA4" s="5" t="s">
        <v>38</v>
      </c>
    </row>
    <row r="5" customFormat="false" ht="15" hidden="false" customHeight="false" outlineLevel="0" collapsed="false">
      <c r="A5" s="0" t="str">
        <f aca="false">IF('Weekly revenue'!B$5="","",'Weekly revenue'!B$5)</f>
        <v>Amazon</v>
      </c>
      <c r="B5" s="8" t="n">
        <f aca="false">IF('6-12 chart'!$B$4=0,"",IF(SUMPRODUCT(('Weekly revenue'!$A$6:$A$1000='6-12 chart'!$B$4)*('Weekly revenue'!$B$6:$B$1000&lt;&gt;""))=0,"",SUMIFS('Weekly revenue'!$B$6:$B$1000,'Weekly revenue'!$A$6:$A$1000,'6-12 chart'!$B$4)))</f>
        <v>6118.4</v>
      </c>
      <c r="C5" s="8" t="n">
        <f aca="false">IF('6-12 chart'!$B$4=0,"",IF(SUMPRODUCT(('Weekly revenue'!$A$6:$A$1000=('6-12 chart'!$B$4-7))*('Weekly revenue'!$B$6:$B$1000&lt;&gt;""))=0,"",SUMIFS('Weekly revenue'!$B$6:$B$1000,'Weekly revenue'!$A$6:$A$1000,('6-12 chart'!$B$4-7))))</f>
        <v>6468.18</v>
      </c>
      <c r="D5" s="8" t="n">
        <f aca="false">IF('6-12 chart'!$B$4=0,"",IF(SUMPRODUCT(('Weekly revenue'!$A$6:$A$1000=('6-12 chart'!$B$4-364))*('Weekly revenue'!$B$6:$B$1000&lt;&gt;""))=0,"",SUMIFS('Weekly revenue'!$B$6:$B$1000,'Weekly revenue'!$A$6:$A$1000,('6-12 chart'!$B$4-364))))</f>
        <v>7715.4</v>
      </c>
      <c r="E5" s="9" t="n">
        <f aca="false">IF(OR(B5="",C5="",C5=0),"",B5/C5-1)</f>
        <v>-0.0540770355803334</v>
      </c>
      <c r="F5" s="9" t="n">
        <f aca="false">IF(OR(B5="",D5="",D5=0),"",B5/D5-1)</f>
        <v>-0.206988620162273</v>
      </c>
      <c r="G5" s="8" t="n">
        <f aca="false">IF(COUNT(L5:S5)&lt;4,"",MIN(L5:S5))</f>
        <v>4939.2</v>
      </c>
      <c r="H5" s="8" t="n">
        <f aca="false">IF(COUNT(L5:S5)&lt;4,"",MAX(L5:S5))</f>
        <v>6469.21</v>
      </c>
      <c r="I5" s="3" t="str">
        <f aca="false">IF(OR(B5="",G5=""),"",IF(B5&gt;H5+AA5,"Above its 8-week range",IF(B5&lt;G5-AA5,"Below its 8-week range","In range")))</f>
        <v>In range</v>
      </c>
      <c r="J5" s="12"/>
      <c r="L5" s="10" t="n">
        <f aca="false">IF('6-12 chart'!$B$4=0,"",IF(SUMPRODUCT(('Weekly revenue'!$A$6:$A$1000=('6-12 chart'!$B$4-7))*('Weekly revenue'!$B$6:$B$1000&lt;&gt;""))=0,"",SUMIFS('Weekly revenue'!$B$6:$B$1000,'Weekly revenue'!$A$6:$A$1000,('6-12 chart'!$B$4-7))))</f>
        <v>6468.18</v>
      </c>
      <c r="M5" s="10" t="n">
        <f aca="false">IF('6-12 chart'!$B$4=0,"",IF(SUMPRODUCT(('Weekly revenue'!$A$6:$A$1000=('6-12 chart'!$B$4-14))*('Weekly revenue'!$B$6:$B$1000&lt;&gt;""))=0,"",SUMIFS('Weekly revenue'!$B$6:$B$1000,'Weekly revenue'!$A$6:$A$1000,('6-12 chart'!$B$4-14))))</f>
        <v>6394.24</v>
      </c>
      <c r="N5" s="10" t="n">
        <f aca="false">IF('6-12 chart'!$B$4=0,"",IF(SUMPRODUCT(('Weekly revenue'!$A$6:$A$1000=('6-12 chart'!$B$4-21))*('Weekly revenue'!$B$6:$B$1000&lt;&gt;""))=0,"",SUMIFS('Weekly revenue'!$B$6:$B$1000,'Weekly revenue'!$A$6:$A$1000,('6-12 chart'!$B$4-21))))</f>
        <v>6469.21</v>
      </c>
      <c r="O5" s="10" t="n">
        <f aca="false">IF('6-12 chart'!$B$4=0,"",IF(SUMPRODUCT(('Weekly revenue'!$A$6:$A$1000=('6-12 chart'!$B$4-28))*('Weekly revenue'!$B$6:$B$1000&lt;&gt;""))=0,"",SUMIFS('Weekly revenue'!$B$6:$B$1000,'Weekly revenue'!$A$6:$A$1000,('6-12 chart'!$B$4-28))))</f>
        <v>6298.3</v>
      </c>
      <c r="P5" s="10" t="n">
        <f aca="false">IF('6-12 chart'!$B$4=0,"",IF(SUMPRODUCT(('Weekly revenue'!$A$6:$A$1000=('6-12 chart'!$B$4-35))*('Weekly revenue'!$B$6:$B$1000&lt;&gt;""))=0,"",SUMIFS('Weekly revenue'!$B$6:$B$1000,'Weekly revenue'!$A$6:$A$1000,('6-12 chart'!$B$4-35))))</f>
        <v>4939.2</v>
      </c>
      <c r="Q5" s="10" t="n">
        <f aca="false">IF('6-12 chart'!$B$4=0,"",IF(SUMPRODUCT(('Weekly revenue'!$A$6:$A$1000=('6-12 chart'!$B$4-42))*('Weekly revenue'!$B$6:$B$1000&lt;&gt;""))=0,"",SUMIFS('Weekly revenue'!$B$6:$B$1000,'Weekly revenue'!$A$6:$A$1000,('6-12 chart'!$B$4-42))))</f>
        <v>5031.12</v>
      </c>
      <c r="R5" s="10" t="n">
        <f aca="false">IF('6-12 chart'!$B$4=0,"",IF(SUMPRODUCT(('Weekly revenue'!$A$6:$A$1000=('6-12 chart'!$B$4-49))*('Weekly revenue'!$B$6:$B$1000&lt;&gt;""))=0,"",SUMIFS('Weekly revenue'!$B$6:$B$1000,'Weekly revenue'!$A$6:$A$1000,('6-12 chart'!$B$4-49))))</f>
        <v>6112.42</v>
      </c>
      <c r="S5" s="10" t="n">
        <f aca="false">IF('6-12 chart'!$B$4=0,"",IF(SUMPRODUCT(('Weekly revenue'!$A$6:$A$1000=('6-12 chart'!$B$4-56))*('Weekly revenue'!$B$6:$B$1000&lt;&gt;""))=0,"",SUMIFS('Weekly revenue'!$B$6:$B$1000,'Weekly revenue'!$A$6:$A$1000,('6-12 chart'!$B$4-56))))</f>
        <v>5926.52</v>
      </c>
      <c r="T5" s="10" t="n">
        <f aca="false">IF(AND(ISNUMBER(L5),ISNUMBER(M5)),ABS(L5-M5),"")</f>
        <v>73.9400000000005</v>
      </c>
      <c r="U5" s="10" t="n">
        <f aca="false">IF(AND(ISNUMBER(M5),ISNUMBER(N5)),ABS(M5-N5),"")</f>
        <v>74.9700000000003</v>
      </c>
      <c r="V5" s="10" t="n">
        <f aca="false">IF(AND(ISNUMBER(N5),ISNUMBER(O5)),ABS(N5-O5),"")</f>
        <v>170.91</v>
      </c>
      <c r="W5" s="10" t="n">
        <f aca="false">IF(AND(ISNUMBER(O5),ISNUMBER(P5)),ABS(O5-P5),"")</f>
        <v>1359.1</v>
      </c>
      <c r="X5" s="10" t="n">
        <f aca="false">IF(AND(ISNUMBER(P5),ISNUMBER(Q5)),ABS(P5-Q5),"")</f>
        <v>91.9200000000001</v>
      </c>
      <c r="Y5" s="10" t="n">
        <f aca="false">IF(AND(ISNUMBER(Q5),ISNUMBER(R5)),ABS(Q5-R5),"")</f>
        <v>1081.3</v>
      </c>
      <c r="Z5" s="10" t="n">
        <f aca="false">IF(AND(ISNUMBER(R5),ISNUMBER(S5)),ABS(R5-S5),"")</f>
        <v>185.9</v>
      </c>
      <c r="AA5" s="10" t="n">
        <f aca="false">IF(COUNT(T5:Z5)=0,0,MEDIAN(T5:Z5))</f>
        <v>170.91</v>
      </c>
    </row>
    <row r="6" customFormat="false" ht="15" hidden="false" customHeight="false" outlineLevel="0" collapsed="false">
      <c r="A6" s="0" t="str">
        <f aca="false">IF('Weekly revenue'!C$5="","",'Weekly revenue'!C$5)</f>
        <v>Shopify storefront</v>
      </c>
      <c r="B6" s="8" t="n">
        <f aca="false">IF('6-12 chart'!$B$4=0,"",IF(SUMPRODUCT(('Weekly revenue'!$A$6:$A$1000='6-12 chart'!$B$4)*('Weekly revenue'!$C$6:$C$1000&lt;&gt;""))=0,"",SUMIFS('Weekly revenue'!$C$6:$C$1000,'Weekly revenue'!$A$6:$A$1000,'6-12 chart'!$B$4)))</f>
        <v>4307.35</v>
      </c>
      <c r="C6" s="8" t="n">
        <f aca="false">IF('6-12 chart'!$B$4=0,"",IF(SUMPRODUCT(('Weekly revenue'!$A$6:$A$1000=('6-12 chart'!$B$4-7))*('Weekly revenue'!$C$6:$C$1000&lt;&gt;""))=0,"",SUMIFS('Weekly revenue'!$C$6:$C$1000,'Weekly revenue'!$A$6:$A$1000,('6-12 chart'!$B$4-7))))</f>
        <v>4460.09</v>
      </c>
      <c r="D6" s="8" t="n">
        <f aca="false">IF('6-12 chart'!$B$4=0,"",IF(SUMPRODUCT(('Weekly revenue'!$A$6:$A$1000=('6-12 chart'!$B$4-364))*('Weekly revenue'!$C$6:$C$1000&lt;&gt;""))=0,"",SUMIFS('Weekly revenue'!$C$6:$C$1000,'Weekly revenue'!$A$6:$A$1000,('6-12 chart'!$B$4-364))))</f>
        <v>1915.52</v>
      </c>
      <c r="E6" s="9" t="n">
        <f aca="false">IF(OR(B6="",C6="",C6=0),"",B6/C6-1)</f>
        <v>-0.0342459457096157</v>
      </c>
      <c r="F6" s="9" t="n">
        <f aca="false">IF(OR(B6="",D6="",D6=0),"",B6/D6-1)</f>
        <v>1.24865832776479</v>
      </c>
      <c r="G6" s="8" t="n">
        <f aca="false">IF(COUNT(L6:S6)&lt;4,"",MIN(L6:S6))</f>
        <v>3923.99</v>
      </c>
      <c r="H6" s="8" t="n">
        <f aca="false">IF(COUNT(L6:S6)&lt;4,"",MAX(L6:S6))</f>
        <v>4460.09</v>
      </c>
      <c r="I6" s="3" t="str">
        <f aca="false">IF(OR(B6="",G6=""),"",IF(B6&gt;H6+AA6,"Above its 8-week range",IF(B6&lt;G6-AA6,"Below its 8-week range","In range")))</f>
        <v>In range</v>
      </c>
      <c r="J6" s="12"/>
      <c r="L6" s="10" t="n">
        <f aca="false">IF('6-12 chart'!$B$4=0,"",IF(SUMPRODUCT(('Weekly revenue'!$A$6:$A$1000=('6-12 chart'!$B$4-7))*('Weekly revenue'!$C$6:$C$1000&lt;&gt;""))=0,"",SUMIFS('Weekly revenue'!$C$6:$C$1000,'Weekly revenue'!$A$6:$A$1000,('6-12 chart'!$B$4-7))))</f>
        <v>4460.09</v>
      </c>
      <c r="M6" s="10" t="n">
        <f aca="false">IF('6-12 chart'!$B$4=0,"",IF(SUMPRODUCT(('Weekly revenue'!$A$6:$A$1000=('6-12 chart'!$B$4-14))*('Weekly revenue'!$C$6:$C$1000&lt;&gt;""))=0,"",SUMIFS('Weekly revenue'!$C$6:$C$1000,'Weekly revenue'!$A$6:$A$1000,('6-12 chart'!$B$4-14))))</f>
        <v>4185.77</v>
      </c>
      <c r="N6" s="10" t="n">
        <f aca="false">IF('6-12 chart'!$B$4=0,"",IF(SUMPRODUCT(('Weekly revenue'!$A$6:$A$1000=('6-12 chart'!$B$4-21))*('Weekly revenue'!$C$6:$C$1000&lt;&gt;""))=0,"",SUMIFS('Weekly revenue'!$C$6:$C$1000,'Weekly revenue'!$A$6:$A$1000,('6-12 chart'!$B$4-21))))</f>
        <v>3923.99</v>
      </c>
      <c r="O6" s="10" t="n">
        <f aca="false">IF('6-12 chart'!$B$4=0,"",IF(SUMPRODUCT(('Weekly revenue'!$A$6:$A$1000=('6-12 chart'!$B$4-28))*('Weekly revenue'!$C$6:$C$1000&lt;&gt;""))=0,"",SUMIFS('Weekly revenue'!$C$6:$C$1000,'Weekly revenue'!$A$6:$A$1000,('6-12 chart'!$B$4-28))))</f>
        <v>4006.17</v>
      </c>
      <c r="P6" s="10" t="n">
        <f aca="false">IF('6-12 chart'!$B$4=0,"",IF(SUMPRODUCT(('Weekly revenue'!$A$6:$A$1000=('6-12 chart'!$B$4-35))*('Weekly revenue'!$C$6:$C$1000&lt;&gt;""))=0,"",SUMIFS('Weekly revenue'!$C$6:$C$1000,'Weekly revenue'!$A$6:$A$1000,('6-12 chart'!$B$4-35))))</f>
        <v>4304.56</v>
      </c>
      <c r="Q6" s="10" t="n">
        <f aca="false">IF('6-12 chart'!$B$4=0,"",IF(SUMPRODUCT(('Weekly revenue'!$A$6:$A$1000=('6-12 chart'!$B$4-42))*('Weekly revenue'!$C$6:$C$1000&lt;&gt;""))=0,"",SUMIFS('Weekly revenue'!$C$6:$C$1000,'Weekly revenue'!$A$6:$A$1000,('6-12 chart'!$B$4-42))))</f>
        <v>4047.57</v>
      </c>
      <c r="R6" s="10" t="n">
        <f aca="false">IF('6-12 chart'!$B$4=0,"",IF(SUMPRODUCT(('Weekly revenue'!$A$6:$A$1000=('6-12 chart'!$B$4-49))*('Weekly revenue'!$C$6:$C$1000&lt;&gt;""))=0,"",SUMIFS('Weekly revenue'!$C$6:$C$1000,'Weekly revenue'!$A$6:$A$1000,('6-12 chart'!$B$4-49))))</f>
        <v>4349.99</v>
      </c>
      <c r="S6" s="10" t="n">
        <f aca="false">IF('6-12 chart'!$B$4=0,"",IF(SUMPRODUCT(('Weekly revenue'!$A$6:$A$1000=('6-12 chart'!$B$4-56))*('Weekly revenue'!$C$6:$C$1000&lt;&gt;""))=0,"",SUMIFS('Weekly revenue'!$C$6:$C$1000,'Weekly revenue'!$A$6:$A$1000,('6-12 chart'!$B$4-56))))</f>
        <v>4369.81</v>
      </c>
      <c r="T6" s="10" t="n">
        <f aca="false">IF(AND(ISNUMBER(L6),ISNUMBER(M6)),ABS(L6-M6),"")</f>
        <v>274.32</v>
      </c>
      <c r="U6" s="10" t="n">
        <f aca="false">IF(AND(ISNUMBER(M6),ISNUMBER(N6)),ABS(M6-N6),"")</f>
        <v>261.780000000001</v>
      </c>
      <c r="V6" s="10" t="n">
        <f aca="false">IF(AND(ISNUMBER(N6),ISNUMBER(O6)),ABS(N6-O6),"")</f>
        <v>82.1800000000003</v>
      </c>
      <c r="W6" s="10" t="n">
        <f aca="false">IF(AND(ISNUMBER(O6),ISNUMBER(P6)),ABS(O6-P6),"")</f>
        <v>298.39</v>
      </c>
      <c r="X6" s="10" t="n">
        <f aca="false">IF(AND(ISNUMBER(P6),ISNUMBER(Q6)),ABS(P6-Q6),"")</f>
        <v>256.99</v>
      </c>
      <c r="Y6" s="10" t="n">
        <f aca="false">IF(AND(ISNUMBER(Q6),ISNUMBER(R6)),ABS(Q6-R6),"")</f>
        <v>302.42</v>
      </c>
      <c r="Z6" s="10" t="n">
        <f aca="false">IF(AND(ISNUMBER(R6),ISNUMBER(S6)),ABS(R6-S6),"")</f>
        <v>19.8200000000006</v>
      </c>
      <c r="AA6" s="10" t="n">
        <f aca="false">IF(COUNT(T6:Z6)=0,0,MEDIAN(T6:Z6))</f>
        <v>261.780000000001</v>
      </c>
    </row>
    <row r="7" customFormat="false" ht="15" hidden="false" customHeight="false" outlineLevel="0" collapsed="false">
      <c r="A7" s="0" t="str">
        <f aca="false">IF('Weekly revenue'!D$5="","",'Weekly revenue'!D$5)</f>
        <v>Subscription renewals</v>
      </c>
      <c r="B7" s="8" t="n">
        <f aca="false">IF('6-12 chart'!$B$4=0,"",IF(SUMPRODUCT(('Weekly revenue'!$A$6:$A$1000='6-12 chart'!$B$4)*('Weekly revenue'!$D$6:$D$1000&lt;&gt;""))=0,"",SUMIFS('Weekly revenue'!$D$6:$D$1000,'Weekly revenue'!$A$6:$A$1000,'6-12 chart'!$B$4)))</f>
        <v>1935.78</v>
      </c>
      <c r="C7" s="8" t="n">
        <f aca="false">IF('6-12 chart'!$B$4=0,"",IF(SUMPRODUCT(('Weekly revenue'!$A$6:$A$1000=('6-12 chart'!$B$4-7))*('Weekly revenue'!$D$6:$D$1000&lt;&gt;""))=0,"",SUMIFS('Weekly revenue'!$D$6:$D$1000,'Weekly revenue'!$A$6:$A$1000,('6-12 chart'!$B$4-7))))</f>
        <v>2042.86</v>
      </c>
      <c r="D7" s="8" t="n">
        <f aca="false">IF('6-12 chart'!$B$4=0,"",IF(SUMPRODUCT(('Weekly revenue'!$A$6:$A$1000=('6-12 chart'!$B$4-364))*('Weekly revenue'!$D$6:$D$1000&lt;&gt;""))=0,"",SUMIFS('Weekly revenue'!$D$6:$D$1000,'Weekly revenue'!$A$6:$A$1000,('6-12 chart'!$B$4-364))))</f>
        <v>1156.06</v>
      </c>
      <c r="E7" s="9" t="n">
        <f aca="false">IF(OR(B7="",C7="",C7=0),"",B7/C7-1)</f>
        <v>-0.0524167099066994</v>
      </c>
      <c r="F7" s="9" t="n">
        <f aca="false">IF(OR(B7="",D7="",D7=0),"",B7/D7-1)</f>
        <v>0.674463263152432</v>
      </c>
      <c r="G7" s="8" t="n">
        <f aca="false">IF(COUNT(L7:S7)&lt;4,"",MIN(L7:S7))</f>
        <v>1648.7</v>
      </c>
      <c r="H7" s="8" t="n">
        <f aca="false">IF(COUNT(L7:S7)&lt;4,"",MAX(L7:S7))</f>
        <v>2042.86</v>
      </c>
      <c r="I7" s="3" t="str">
        <f aca="false">IF(OR(B7="",G7=""),"",IF(B7&gt;H7+AA7,"Above its 8-week range",IF(B7&lt;G7-AA7,"Below its 8-week range","In range")))</f>
        <v>In range</v>
      </c>
      <c r="J7" s="12"/>
      <c r="L7" s="10" t="n">
        <f aca="false">IF('6-12 chart'!$B$4=0,"",IF(SUMPRODUCT(('Weekly revenue'!$A$6:$A$1000=('6-12 chart'!$B$4-7))*('Weekly revenue'!$D$6:$D$1000&lt;&gt;""))=0,"",SUMIFS('Weekly revenue'!$D$6:$D$1000,'Weekly revenue'!$A$6:$A$1000,('6-12 chart'!$B$4-7))))</f>
        <v>2042.86</v>
      </c>
      <c r="M7" s="10" t="n">
        <f aca="false">IF('6-12 chart'!$B$4=0,"",IF(SUMPRODUCT(('Weekly revenue'!$A$6:$A$1000=('6-12 chart'!$B$4-14))*('Weekly revenue'!$D$6:$D$1000&lt;&gt;""))=0,"",SUMIFS('Weekly revenue'!$D$6:$D$1000,'Weekly revenue'!$A$6:$A$1000,('6-12 chart'!$B$4-14))))</f>
        <v>1917.1</v>
      </c>
      <c r="N7" s="10" t="n">
        <f aca="false">IF('6-12 chart'!$B$4=0,"",IF(SUMPRODUCT(('Weekly revenue'!$A$6:$A$1000=('6-12 chart'!$B$4-21))*('Weekly revenue'!$D$6:$D$1000&lt;&gt;""))=0,"",SUMIFS('Weekly revenue'!$D$6:$D$1000,'Weekly revenue'!$A$6:$A$1000,('6-12 chart'!$B$4-21))))</f>
        <v>1760.86</v>
      </c>
      <c r="O7" s="10" t="n">
        <f aca="false">IF('6-12 chart'!$B$4=0,"",IF(SUMPRODUCT(('Weekly revenue'!$A$6:$A$1000=('6-12 chart'!$B$4-28))*('Weekly revenue'!$D$6:$D$1000&lt;&gt;""))=0,"",SUMIFS('Weekly revenue'!$D$6:$D$1000,'Weekly revenue'!$A$6:$A$1000,('6-12 chart'!$B$4-28))))</f>
        <v>1856.84</v>
      </c>
      <c r="P7" s="10" t="n">
        <f aca="false">IF('6-12 chart'!$B$4=0,"",IF(SUMPRODUCT(('Weekly revenue'!$A$6:$A$1000=('6-12 chart'!$B$4-35))*('Weekly revenue'!$D$6:$D$1000&lt;&gt;""))=0,"",SUMIFS('Weekly revenue'!$D$6:$D$1000,'Weekly revenue'!$A$6:$A$1000,('6-12 chart'!$B$4-35))))</f>
        <v>1778.68</v>
      </c>
      <c r="Q7" s="10" t="n">
        <f aca="false">IF('6-12 chart'!$B$4=0,"",IF(SUMPRODUCT(('Weekly revenue'!$A$6:$A$1000=('6-12 chart'!$B$4-42))*('Weekly revenue'!$D$6:$D$1000&lt;&gt;""))=0,"",SUMIFS('Weekly revenue'!$D$6:$D$1000,'Weekly revenue'!$A$6:$A$1000,('6-12 chart'!$B$4-42))))</f>
        <v>1945.16</v>
      </c>
      <c r="R7" s="10" t="n">
        <f aca="false">IF('6-12 chart'!$B$4=0,"",IF(SUMPRODUCT(('Weekly revenue'!$A$6:$A$1000=('6-12 chart'!$B$4-49))*('Weekly revenue'!$D$6:$D$1000&lt;&gt;""))=0,"",SUMIFS('Weekly revenue'!$D$6:$D$1000,'Weekly revenue'!$A$6:$A$1000,('6-12 chart'!$B$4-49))))</f>
        <v>1648.7</v>
      </c>
      <c r="S7" s="10" t="n">
        <f aca="false">IF('6-12 chart'!$B$4=0,"",IF(SUMPRODUCT(('Weekly revenue'!$A$6:$A$1000=('6-12 chart'!$B$4-56))*('Weekly revenue'!$D$6:$D$1000&lt;&gt;""))=0,"",SUMIFS('Weekly revenue'!$D$6:$D$1000,'Weekly revenue'!$A$6:$A$1000,('6-12 chart'!$B$4-56))))</f>
        <v>1794</v>
      </c>
      <c r="T7" s="10" t="n">
        <f aca="false">IF(AND(ISNUMBER(L7),ISNUMBER(M7)),ABS(L7-M7),"")</f>
        <v>125.76</v>
      </c>
      <c r="U7" s="10" t="n">
        <f aca="false">IF(AND(ISNUMBER(M7),ISNUMBER(N7)),ABS(M7-N7),"")</f>
        <v>156.24</v>
      </c>
      <c r="V7" s="10" t="n">
        <f aca="false">IF(AND(ISNUMBER(N7),ISNUMBER(O7)),ABS(N7-O7),"")</f>
        <v>95.98</v>
      </c>
      <c r="W7" s="10" t="n">
        <f aca="false">IF(AND(ISNUMBER(O7),ISNUMBER(P7)),ABS(O7-P7),"")</f>
        <v>78.1599999999999</v>
      </c>
      <c r="X7" s="10" t="n">
        <f aca="false">IF(AND(ISNUMBER(P7),ISNUMBER(Q7)),ABS(P7-Q7),"")</f>
        <v>166.48</v>
      </c>
      <c r="Y7" s="10" t="n">
        <f aca="false">IF(AND(ISNUMBER(Q7),ISNUMBER(R7)),ABS(Q7-R7),"")</f>
        <v>296.46</v>
      </c>
      <c r="Z7" s="10" t="n">
        <f aca="false">IF(AND(ISNUMBER(R7),ISNUMBER(S7)),ABS(R7-S7),"")</f>
        <v>145.3</v>
      </c>
      <c r="AA7" s="10" t="n">
        <f aca="false">IF(COUNT(T7:Z7)=0,0,MEDIAN(T7:Z7))</f>
        <v>145.3</v>
      </c>
    </row>
    <row r="8" customFormat="false" ht="15" hidden="false" customHeight="false" outlineLevel="0" collapsed="false">
      <c r="A8" s="0" t="str">
        <f aca="false">IF('Weekly revenue'!E$5="","",'Weekly revenue'!E$5)</f>
        <v>Wholesale (Faire)</v>
      </c>
      <c r="B8" s="8" t="n">
        <f aca="false">IF('6-12 chart'!$B$4=0,"",IF(SUMPRODUCT(('Weekly revenue'!$A$6:$A$1000='6-12 chart'!$B$4)*('Weekly revenue'!$E$6:$E$1000&lt;&gt;""))=0,"",SUMIFS('Weekly revenue'!$E$6:$E$1000,'Weekly revenue'!$A$6:$A$1000,'6-12 chart'!$B$4)))</f>
        <v>0</v>
      </c>
      <c r="C8" s="8" t="n">
        <f aca="false">IF('6-12 chart'!$B$4=0,"",IF(SUMPRODUCT(('Weekly revenue'!$A$6:$A$1000=('6-12 chart'!$B$4-7))*('Weekly revenue'!$E$6:$E$1000&lt;&gt;""))=0,"",SUMIFS('Weekly revenue'!$E$6:$E$1000,'Weekly revenue'!$A$6:$A$1000,('6-12 chart'!$B$4-7))))</f>
        <v>168</v>
      </c>
      <c r="D8" s="8" t="n">
        <f aca="false">IF('6-12 chart'!$B$4=0,"",IF(SUMPRODUCT(('Weekly revenue'!$A$6:$A$1000=('6-12 chart'!$B$4-364))*('Weekly revenue'!$E$6:$E$1000&lt;&gt;""))=0,"",SUMIFS('Weekly revenue'!$E$6:$E$1000,'Weekly revenue'!$A$6:$A$1000,('6-12 chart'!$B$4-364))))</f>
        <v>0</v>
      </c>
      <c r="E8" s="9" t="n">
        <f aca="false">IF(OR(B8="",C8="",C8=0),"",B8/C8-1)</f>
        <v>-1</v>
      </c>
      <c r="F8" s="9" t="str">
        <f aca="false">IF(OR(B8="",D8="",D8=0),"",B8/D8-1)</f>
        <v/>
      </c>
      <c r="G8" s="8" t="n">
        <f aca="false">IF(COUNT(L8:S8)&lt;4,"",MIN(L8:S8))</f>
        <v>168</v>
      </c>
      <c r="H8" s="8" t="n">
        <f aca="false">IF(COUNT(L8:S8)&lt;4,"",MAX(L8:S8))</f>
        <v>672</v>
      </c>
      <c r="I8" s="3" t="str">
        <f aca="false">IF(OR(B8="",G8=""),"",IF(B8&gt;H8+AA8,"Above its 8-week range",IF(B8&lt;G8-AA8,"Below its 8-week range","In range")))</f>
        <v>In range</v>
      </c>
      <c r="J8" s="12"/>
      <c r="L8" s="10" t="n">
        <f aca="false">IF('6-12 chart'!$B$4=0,"",IF(SUMPRODUCT(('Weekly revenue'!$A$6:$A$1000=('6-12 chart'!$B$4-7))*('Weekly revenue'!$E$6:$E$1000&lt;&gt;""))=0,"",SUMIFS('Weekly revenue'!$E$6:$E$1000,'Weekly revenue'!$A$6:$A$1000,('6-12 chart'!$B$4-7))))</f>
        <v>168</v>
      </c>
      <c r="M8" s="10" t="n">
        <f aca="false">IF('6-12 chart'!$B$4=0,"",IF(SUMPRODUCT(('Weekly revenue'!$A$6:$A$1000=('6-12 chart'!$B$4-14))*('Weekly revenue'!$E$6:$E$1000&lt;&gt;""))=0,"",SUMIFS('Weekly revenue'!$E$6:$E$1000,'Weekly revenue'!$A$6:$A$1000,('6-12 chart'!$B$4-14))))</f>
        <v>336</v>
      </c>
      <c r="N8" s="10" t="n">
        <f aca="false">IF('6-12 chart'!$B$4=0,"",IF(SUMPRODUCT(('Weekly revenue'!$A$6:$A$1000=('6-12 chart'!$B$4-21))*('Weekly revenue'!$E$6:$E$1000&lt;&gt;""))=0,"",SUMIFS('Weekly revenue'!$E$6:$E$1000,'Weekly revenue'!$A$6:$A$1000,('6-12 chart'!$B$4-21))))</f>
        <v>504</v>
      </c>
      <c r="O8" s="10" t="n">
        <f aca="false">IF('6-12 chart'!$B$4=0,"",IF(SUMPRODUCT(('Weekly revenue'!$A$6:$A$1000=('6-12 chart'!$B$4-28))*('Weekly revenue'!$E$6:$E$1000&lt;&gt;""))=0,"",SUMIFS('Weekly revenue'!$E$6:$E$1000,'Weekly revenue'!$A$6:$A$1000,('6-12 chart'!$B$4-28))))</f>
        <v>168</v>
      </c>
      <c r="P8" s="10" t="n">
        <f aca="false">IF('6-12 chart'!$B$4=0,"",IF(SUMPRODUCT(('Weekly revenue'!$A$6:$A$1000=('6-12 chart'!$B$4-35))*('Weekly revenue'!$E$6:$E$1000&lt;&gt;""))=0,"",SUMIFS('Weekly revenue'!$E$6:$E$1000,'Weekly revenue'!$A$6:$A$1000,('6-12 chart'!$B$4-35))))</f>
        <v>504</v>
      </c>
      <c r="Q8" s="10" t="n">
        <f aca="false">IF('6-12 chart'!$B$4=0,"",IF(SUMPRODUCT(('Weekly revenue'!$A$6:$A$1000=('6-12 chart'!$B$4-42))*('Weekly revenue'!$E$6:$E$1000&lt;&gt;""))=0,"",SUMIFS('Weekly revenue'!$E$6:$E$1000,'Weekly revenue'!$A$6:$A$1000,('6-12 chart'!$B$4-42))))</f>
        <v>336</v>
      </c>
      <c r="R8" s="10" t="n">
        <f aca="false">IF('6-12 chart'!$B$4=0,"",IF(SUMPRODUCT(('Weekly revenue'!$A$6:$A$1000=('6-12 chart'!$B$4-49))*('Weekly revenue'!$E$6:$E$1000&lt;&gt;""))=0,"",SUMIFS('Weekly revenue'!$E$6:$E$1000,'Weekly revenue'!$A$6:$A$1000,('6-12 chart'!$B$4-49))))</f>
        <v>504</v>
      </c>
      <c r="S8" s="10" t="n">
        <f aca="false">IF('6-12 chart'!$B$4=0,"",IF(SUMPRODUCT(('Weekly revenue'!$A$6:$A$1000=('6-12 chart'!$B$4-56))*('Weekly revenue'!$E$6:$E$1000&lt;&gt;""))=0,"",SUMIFS('Weekly revenue'!$E$6:$E$1000,'Weekly revenue'!$A$6:$A$1000,('6-12 chart'!$B$4-56))))</f>
        <v>672</v>
      </c>
      <c r="T8" s="10" t="n">
        <f aca="false">IF(AND(ISNUMBER(L8),ISNUMBER(M8)),ABS(L8-M8),"")</f>
        <v>168</v>
      </c>
      <c r="U8" s="10" t="n">
        <f aca="false">IF(AND(ISNUMBER(M8),ISNUMBER(N8)),ABS(M8-N8),"")</f>
        <v>168</v>
      </c>
      <c r="V8" s="10" t="n">
        <f aca="false">IF(AND(ISNUMBER(N8),ISNUMBER(O8)),ABS(N8-O8),"")</f>
        <v>336</v>
      </c>
      <c r="W8" s="10" t="n">
        <f aca="false">IF(AND(ISNUMBER(O8),ISNUMBER(P8)),ABS(O8-P8),"")</f>
        <v>336</v>
      </c>
      <c r="X8" s="10" t="n">
        <f aca="false">IF(AND(ISNUMBER(P8),ISNUMBER(Q8)),ABS(P8-Q8),"")</f>
        <v>168</v>
      </c>
      <c r="Y8" s="10" t="n">
        <f aca="false">IF(AND(ISNUMBER(Q8),ISNUMBER(R8)),ABS(Q8-R8),"")</f>
        <v>168</v>
      </c>
      <c r="Z8" s="10" t="n">
        <f aca="false">IF(AND(ISNUMBER(R8),ISNUMBER(S8)),ABS(R8-S8),"")</f>
        <v>168</v>
      </c>
      <c r="AA8" s="10" t="n">
        <f aca="false">IF(COUNT(T8:Z8)=0,0,MEDIAN(T8:Z8))</f>
        <v>168</v>
      </c>
    </row>
    <row r="9" customFormat="false" ht="15" hidden="false" customHeight="false" outlineLevel="0" collapsed="false">
      <c r="A9" s="3" t="s">
        <v>39</v>
      </c>
      <c r="B9" s="8" t="n">
        <f aca="false">IF('6-12 chart'!$B$4=0,"",IF(SUMPRODUCT(('Weekly revenue'!$A$6:$A$1000='6-12 chart'!$B$4)*('Weekly revenue'!$F$6:$F$1000&lt;&gt;""))=0,"",SUMIFS('Weekly revenue'!$F$6:$F$1000,'Weekly revenue'!$A$6:$A$1000,'6-12 chart'!$B$4)))</f>
        <v>12361.53</v>
      </c>
      <c r="C9" s="8" t="n">
        <f aca="false">IF('6-12 chart'!$B$4=0,"",IF(SUMPRODUCT(('Weekly revenue'!$A$6:$A$1000=('6-12 chart'!$B$4-7))*('Weekly revenue'!$F$6:$F$1000&lt;&gt;""))=0,"",SUMIFS('Weekly revenue'!$F$6:$F$1000,'Weekly revenue'!$A$6:$A$1000,('6-12 chart'!$B$4-7))))</f>
        <v>13139.13</v>
      </c>
      <c r="D9" s="8" t="n">
        <f aca="false">IF('6-12 chart'!$B$4=0,"",IF(SUMPRODUCT(('Weekly revenue'!$A$6:$A$1000=('6-12 chart'!$B$4-364))*('Weekly revenue'!$F$6:$F$1000&lt;&gt;""))=0,"",SUMIFS('Weekly revenue'!$F$6:$F$1000,'Weekly revenue'!$A$6:$A$1000,('6-12 chart'!$B$4-364))))</f>
        <v>10786.98</v>
      </c>
      <c r="E9" s="9" t="n">
        <f aca="false">IF(OR(B9="",C9="",C9=0),"",B9/C9-1)</f>
        <v>-0.0591820006347452</v>
      </c>
      <c r="F9" s="9" t="n">
        <f aca="false">IF(OR(B9="",D9="",D9=0),"",B9/D9-1)</f>
        <v>0.145967638764511</v>
      </c>
      <c r="G9" s="8" t="n">
        <f aca="false">IF(COUNT(L9:S9)&lt;4,"",MIN(L9:S9))</f>
        <v>11359.85</v>
      </c>
      <c r="H9" s="8" t="n">
        <f aca="false">IF(COUNT(L9:S9)&lt;4,"",MAX(L9:S9))</f>
        <v>13139.13</v>
      </c>
      <c r="I9" s="3" t="str">
        <f aca="false">IF(OR(B9="",G9=""),"",IF(B9&gt;H9+AA9,"Above its 8-week range",IF(B9&lt;G9-AA9,"Below its 8-week range","In range")))</f>
        <v>In range</v>
      </c>
      <c r="J9" s="12"/>
      <c r="L9" s="10" t="n">
        <f aca="false">IF('6-12 chart'!$B$4=0,"",IF(SUMPRODUCT(('Weekly revenue'!$A$6:$A$1000=('6-12 chart'!$B$4-7))*('Weekly revenue'!$F$6:$F$1000&lt;&gt;""))=0,"",SUMIFS('Weekly revenue'!$F$6:$F$1000,'Weekly revenue'!$A$6:$A$1000,('6-12 chart'!$B$4-7))))</f>
        <v>13139.13</v>
      </c>
      <c r="M9" s="10" t="n">
        <f aca="false">IF('6-12 chart'!$B$4=0,"",IF(SUMPRODUCT(('Weekly revenue'!$A$6:$A$1000=('6-12 chart'!$B$4-14))*('Weekly revenue'!$F$6:$F$1000&lt;&gt;""))=0,"",SUMIFS('Weekly revenue'!$F$6:$F$1000,'Weekly revenue'!$A$6:$A$1000,('6-12 chart'!$B$4-14))))</f>
        <v>12833.11</v>
      </c>
      <c r="N9" s="10" t="n">
        <f aca="false">IF('6-12 chart'!$B$4=0,"",IF(SUMPRODUCT(('Weekly revenue'!$A$6:$A$1000=('6-12 chart'!$B$4-21))*('Weekly revenue'!$F$6:$F$1000&lt;&gt;""))=0,"",SUMIFS('Weekly revenue'!$F$6:$F$1000,'Weekly revenue'!$A$6:$A$1000,('6-12 chart'!$B$4-21))))</f>
        <v>12658.06</v>
      </c>
      <c r="O9" s="10" t="n">
        <f aca="false">IF('6-12 chart'!$B$4=0,"",IF(SUMPRODUCT(('Weekly revenue'!$A$6:$A$1000=('6-12 chart'!$B$4-28))*('Weekly revenue'!$F$6:$F$1000&lt;&gt;""))=0,"",SUMIFS('Weekly revenue'!$F$6:$F$1000,'Weekly revenue'!$A$6:$A$1000,('6-12 chart'!$B$4-28))))</f>
        <v>12329.31</v>
      </c>
      <c r="P9" s="10" t="n">
        <f aca="false">IF('6-12 chart'!$B$4=0,"",IF(SUMPRODUCT(('Weekly revenue'!$A$6:$A$1000=('6-12 chart'!$B$4-35))*('Weekly revenue'!$F$6:$F$1000&lt;&gt;""))=0,"",SUMIFS('Weekly revenue'!$F$6:$F$1000,'Weekly revenue'!$A$6:$A$1000,('6-12 chart'!$B$4-35))))</f>
        <v>11526.44</v>
      </c>
      <c r="Q9" s="10" t="n">
        <f aca="false">IF('6-12 chart'!$B$4=0,"",IF(SUMPRODUCT(('Weekly revenue'!$A$6:$A$1000=('6-12 chart'!$B$4-42))*('Weekly revenue'!$F$6:$F$1000&lt;&gt;""))=0,"",SUMIFS('Weekly revenue'!$F$6:$F$1000,'Weekly revenue'!$A$6:$A$1000,('6-12 chart'!$B$4-42))))</f>
        <v>11359.85</v>
      </c>
      <c r="R9" s="10" t="n">
        <f aca="false">IF('6-12 chart'!$B$4=0,"",IF(SUMPRODUCT(('Weekly revenue'!$A$6:$A$1000=('6-12 chart'!$B$4-49))*('Weekly revenue'!$F$6:$F$1000&lt;&gt;""))=0,"",SUMIFS('Weekly revenue'!$F$6:$F$1000,'Weekly revenue'!$A$6:$A$1000,('6-12 chart'!$B$4-49))))</f>
        <v>12615.11</v>
      </c>
      <c r="S9" s="10" t="n">
        <f aca="false">IF('6-12 chart'!$B$4=0,"",IF(SUMPRODUCT(('Weekly revenue'!$A$6:$A$1000=('6-12 chart'!$B$4-56))*('Weekly revenue'!$F$6:$F$1000&lt;&gt;""))=0,"",SUMIFS('Weekly revenue'!$F$6:$F$1000,'Weekly revenue'!$A$6:$A$1000,('6-12 chart'!$B$4-56))))</f>
        <v>12762.33</v>
      </c>
      <c r="T9" s="10" t="n">
        <f aca="false">IF(AND(ISNUMBER(L9),ISNUMBER(M9)),ABS(L9-M9),"")</f>
        <v>306.02</v>
      </c>
      <c r="U9" s="10" t="n">
        <f aca="false">IF(AND(ISNUMBER(M9),ISNUMBER(N9)),ABS(M9-N9),"")</f>
        <v>175.050000000001</v>
      </c>
      <c r="V9" s="10" t="n">
        <f aca="false">IF(AND(ISNUMBER(N9),ISNUMBER(O9)),ABS(N9-O9),"")</f>
        <v>328.75</v>
      </c>
      <c r="W9" s="10" t="n">
        <f aca="false">IF(AND(ISNUMBER(O9),ISNUMBER(P9)),ABS(O9-P9),"")</f>
        <v>802.869999999999</v>
      </c>
      <c r="X9" s="10" t="n">
        <f aca="false">IF(AND(ISNUMBER(P9),ISNUMBER(Q9)),ABS(P9-Q9),"")</f>
        <v>166.59</v>
      </c>
      <c r="Y9" s="10" t="n">
        <f aca="false">IF(AND(ISNUMBER(Q9),ISNUMBER(R9)),ABS(Q9-R9),"")</f>
        <v>1255.26</v>
      </c>
      <c r="Z9" s="10" t="n">
        <f aca="false">IF(AND(ISNUMBER(R9),ISNUMBER(S9)),ABS(R9-S9),"")</f>
        <v>147.220000000001</v>
      </c>
      <c r="AA9" s="10" t="n">
        <f aca="false">IF(COUNT(T9:Z9)=0,0,MEDIAN(T9:Z9))</f>
        <v>306.02</v>
      </c>
    </row>
  </sheetData>
  <mergeCells count="1">
    <mergeCell ref="A2:J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18"/>
    <col collapsed="false" customWidth="true" hidden="false" outlineLevel="0" max="4" min="4" style="0" width="20"/>
    <col collapsed="false" customWidth="true" hidden="false" outlineLevel="0" max="5" min="5" style="0" width="18"/>
    <col collapsed="false" customWidth="true" hidden="false" outlineLevel="0" max="6" min="6" style="0" width="14"/>
    <col collapsed="false" customWidth="true" hidden="false" outlineLevel="0" max="7" min="7" style="0" width="16"/>
  </cols>
  <sheetData>
    <row r="1" customFormat="false" ht="17.35" hidden="false" customHeight="false" outlineLevel="0" collapsed="false">
      <c r="A1" s="1" t="s">
        <v>40</v>
      </c>
    </row>
    <row r="2" customFormat="false" ht="48" hidden="false" customHeight="true" outlineLevel="0" collapsed="false">
      <c r="A2" s="2" t="s">
        <v>41</v>
      </c>
      <c r="B2" s="2"/>
      <c r="C2" s="2"/>
      <c r="D2" s="2"/>
      <c r="E2" s="2"/>
      <c r="F2" s="2"/>
    </row>
    <row r="3" customFormat="false" ht="15" hidden="false" customHeight="false" outlineLevel="0" collapsed="false">
      <c r="A3" s="3" t="s">
        <v>42</v>
      </c>
      <c r="B3" s="12" t="s">
        <v>43</v>
      </c>
    </row>
    <row r="5" customFormat="false" ht="26.85" hidden="false" customHeight="false" outlineLevel="0" collapsed="false">
      <c r="A5" s="6" t="s">
        <v>44</v>
      </c>
      <c r="B5" s="13" t="s">
        <v>45</v>
      </c>
      <c r="C5" s="13" t="s">
        <v>46</v>
      </c>
      <c r="D5" s="13" t="s">
        <v>47</v>
      </c>
      <c r="E5" s="13" t="s">
        <v>48</v>
      </c>
      <c r="F5" s="6" t="s">
        <v>49</v>
      </c>
      <c r="G5" s="5" t="s">
        <v>50</v>
      </c>
    </row>
    <row r="6" customFormat="false" ht="15" hidden="false" customHeight="false" outlineLevel="0" collapsed="false">
      <c r="A6" s="4" t="n">
        <v>45564</v>
      </c>
      <c r="B6" s="8" t="n">
        <v>6779.92</v>
      </c>
      <c r="C6" s="8" t="n">
        <v>1578.23</v>
      </c>
      <c r="D6" s="8" t="n">
        <v>788.24</v>
      </c>
      <c r="E6" s="8" t="n">
        <v>672</v>
      </c>
      <c r="F6" s="8" t="n">
        <f aca="false">IF(COUNT(B6:E6)=0,"",SUM(B6:E6))</f>
        <v>9818.39</v>
      </c>
      <c r="G6" s="7" t="n">
        <f aca="false">IF(AND(ISNUMBER(A6),F6&lt;&gt;""),A6,"")</f>
        <v>45564</v>
      </c>
    </row>
    <row r="7" customFormat="false" ht="15" hidden="false" customHeight="false" outlineLevel="0" collapsed="false">
      <c r="A7" s="4" t="n">
        <v>45571</v>
      </c>
      <c r="B7" s="8" t="n">
        <v>6958.85</v>
      </c>
      <c r="C7" s="8" t="n">
        <v>1508.86</v>
      </c>
      <c r="D7" s="8" t="n">
        <v>1158.64</v>
      </c>
      <c r="E7" s="8" t="n">
        <v>672</v>
      </c>
      <c r="F7" s="8" t="n">
        <f aca="false">IF(COUNT(B7:E7)=0,"",SUM(B7:E7))</f>
        <v>10298.35</v>
      </c>
      <c r="G7" s="7" t="n">
        <f aca="false">IF(AND(ISNUMBER(A7),F7&lt;&gt;""),A7,"")</f>
        <v>45571</v>
      </c>
    </row>
    <row r="8" customFormat="false" ht="15" hidden="false" customHeight="false" outlineLevel="0" collapsed="false">
      <c r="A8" s="4" t="n">
        <v>45578</v>
      </c>
      <c r="B8" s="8" t="n">
        <v>7098.75</v>
      </c>
      <c r="C8" s="8" t="n">
        <v>1680.71</v>
      </c>
      <c r="D8" s="8" t="n">
        <v>925.02</v>
      </c>
      <c r="E8" s="8" t="n">
        <v>504</v>
      </c>
      <c r="F8" s="8" t="n">
        <f aca="false">IF(COUNT(B8:E8)=0,"",SUM(B8:E8))</f>
        <v>10208.48</v>
      </c>
      <c r="G8" s="7" t="n">
        <f aca="false">IF(AND(ISNUMBER(A8),F8&lt;&gt;""),A8,"")</f>
        <v>45578</v>
      </c>
    </row>
    <row r="9" customFormat="false" ht="15" hidden="false" customHeight="false" outlineLevel="0" collapsed="false">
      <c r="A9" s="4" t="n">
        <v>45585</v>
      </c>
      <c r="B9" s="8" t="n">
        <v>7202.67</v>
      </c>
      <c r="C9" s="8" t="n">
        <v>1700.36</v>
      </c>
      <c r="D9" s="8" t="n">
        <v>970.9</v>
      </c>
      <c r="E9" s="8" t="n">
        <v>504</v>
      </c>
      <c r="F9" s="8" t="n">
        <f aca="false">IF(COUNT(B9:E9)=0,"",SUM(B9:E9))</f>
        <v>10377.93</v>
      </c>
      <c r="G9" s="7" t="n">
        <f aca="false">IF(AND(ISNUMBER(A9),F9&lt;&gt;""),A9,"")</f>
        <v>45585</v>
      </c>
    </row>
    <row r="10" customFormat="false" ht="15" hidden="false" customHeight="false" outlineLevel="0" collapsed="false">
      <c r="A10" s="4" t="n">
        <v>45592</v>
      </c>
      <c r="B10" s="8" t="n">
        <v>7598.44</v>
      </c>
      <c r="C10" s="8" t="n">
        <v>1752</v>
      </c>
      <c r="D10" s="8" t="n">
        <v>763.62</v>
      </c>
      <c r="E10" s="8" t="n">
        <v>168</v>
      </c>
      <c r="F10" s="8" t="n">
        <f aca="false">IF(COUNT(B10:E10)=0,"",SUM(B10:E10))</f>
        <v>10282.06</v>
      </c>
      <c r="G10" s="7" t="n">
        <f aca="false">IF(AND(ISNUMBER(A10),F10&lt;&gt;""),A10,"")</f>
        <v>45592</v>
      </c>
    </row>
    <row r="11" customFormat="false" ht="15" hidden="false" customHeight="false" outlineLevel="0" collapsed="false">
      <c r="A11" s="4" t="n">
        <v>45599</v>
      </c>
      <c r="B11" s="8" t="n">
        <v>9056.59</v>
      </c>
      <c r="C11" s="8" t="n">
        <v>1942.41</v>
      </c>
      <c r="D11" s="8" t="n">
        <v>1066.88</v>
      </c>
      <c r="E11" s="8" t="n">
        <v>840</v>
      </c>
      <c r="F11" s="8" t="n">
        <f aca="false">IF(COUNT(B11:E11)=0,"",SUM(B11:E11))</f>
        <v>12905.88</v>
      </c>
      <c r="G11" s="7" t="n">
        <f aca="false">IF(AND(ISNUMBER(A11),F11&lt;&gt;""),A11,"")</f>
        <v>45599</v>
      </c>
    </row>
    <row r="12" customFormat="false" ht="15" hidden="false" customHeight="false" outlineLevel="0" collapsed="false">
      <c r="A12" s="4" t="n">
        <v>45606</v>
      </c>
      <c r="B12" s="8" t="n">
        <v>8621.86</v>
      </c>
      <c r="C12" s="8" t="n">
        <v>2450.99</v>
      </c>
      <c r="D12" s="8" t="n">
        <v>829.9</v>
      </c>
      <c r="E12" s="8" t="n">
        <v>840</v>
      </c>
      <c r="F12" s="8" t="n">
        <f aca="false">IF(COUNT(B12:E12)=0,"",SUM(B12:E12))</f>
        <v>12742.75</v>
      </c>
      <c r="G12" s="7" t="n">
        <f aca="false">IF(AND(ISNUMBER(A12),F12&lt;&gt;""),A12,"")</f>
        <v>45606</v>
      </c>
    </row>
    <row r="13" customFormat="false" ht="15" hidden="false" customHeight="false" outlineLevel="0" collapsed="false">
      <c r="A13" s="4" t="n">
        <v>45613</v>
      </c>
      <c r="B13" s="8" t="n">
        <v>8839.67</v>
      </c>
      <c r="C13" s="8" t="n">
        <v>2118.91</v>
      </c>
      <c r="D13" s="8" t="n">
        <v>1021.86</v>
      </c>
      <c r="E13" s="8" t="n">
        <v>672</v>
      </c>
      <c r="F13" s="8" t="n">
        <f aca="false">IF(COUNT(B13:E13)=0,"",SUM(B13:E13))</f>
        <v>12652.44</v>
      </c>
      <c r="G13" s="7" t="n">
        <f aca="false">IF(AND(ISNUMBER(A13),F13&lt;&gt;""),A13,"")</f>
        <v>45613</v>
      </c>
    </row>
    <row r="14" customFormat="false" ht="15" hidden="false" customHeight="false" outlineLevel="0" collapsed="false">
      <c r="A14" s="4" t="n">
        <v>45620</v>
      </c>
      <c r="B14" s="8" t="n">
        <v>8781.74</v>
      </c>
      <c r="C14" s="8" t="n">
        <v>2153.43</v>
      </c>
      <c r="D14" s="8" t="n">
        <v>809.5</v>
      </c>
      <c r="E14" s="8" t="n">
        <v>672</v>
      </c>
      <c r="F14" s="8" t="n">
        <f aca="false">IF(COUNT(B14:E14)=0,"",SUM(B14:E14))</f>
        <v>12416.67</v>
      </c>
      <c r="G14" s="7" t="n">
        <f aca="false">IF(AND(ISNUMBER(A14),F14&lt;&gt;""),A14,"")</f>
        <v>45620</v>
      </c>
    </row>
    <row r="15" customFormat="false" ht="15" hidden="false" customHeight="false" outlineLevel="0" collapsed="false">
      <c r="A15" s="4" t="n">
        <v>45627</v>
      </c>
      <c r="B15" s="8" t="n">
        <v>9649.23</v>
      </c>
      <c r="C15" s="8" t="n">
        <v>2391.35</v>
      </c>
      <c r="D15" s="8" t="n">
        <v>1040.54</v>
      </c>
      <c r="E15" s="8" t="n">
        <v>336</v>
      </c>
      <c r="F15" s="8" t="n">
        <f aca="false">IF(COUNT(B15:E15)=0,"",SUM(B15:E15))</f>
        <v>13417.12</v>
      </c>
      <c r="G15" s="7" t="n">
        <f aca="false">IF(AND(ISNUMBER(A15),F15&lt;&gt;""),A15,"")</f>
        <v>45627</v>
      </c>
    </row>
    <row r="16" customFormat="false" ht="15" hidden="false" customHeight="false" outlineLevel="0" collapsed="false">
      <c r="A16" s="4" t="n">
        <v>45634</v>
      </c>
      <c r="B16" s="8" t="n">
        <v>10307.87</v>
      </c>
      <c r="C16" s="8" t="n">
        <v>2656.88</v>
      </c>
      <c r="D16" s="8" t="n">
        <v>1055</v>
      </c>
      <c r="E16" s="8" t="n">
        <v>840</v>
      </c>
      <c r="F16" s="8" t="n">
        <f aca="false">IF(COUNT(B16:E16)=0,"",SUM(B16:E16))</f>
        <v>14859.75</v>
      </c>
      <c r="G16" s="7" t="n">
        <f aca="false">IF(AND(ISNUMBER(A16),F16&lt;&gt;""),A16,"")</f>
        <v>45634</v>
      </c>
    </row>
    <row r="17" customFormat="false" ht="15" hidden="false" customHeight="false" outlineLevel="0" collapsed="false">
      <c r="A17" s="4" t="n">
        <v>45641</v>
      </c>
      <c r="B17" s="8" t="n">
        <v>10408.78</v>
      </c>
      <c r="C17" s="8" t="n">
        <v>2514.48</v>
      </c>
      <c r="D17" s="8" t="n">
        <v>989.58</v>
      </c>
      <c r="E17" s="8" t="n">
        <v>672</v>
      </c>
      <c r="F17" s="8" t="n">
        <f aca="false">IF(COUNT(B17:E17)=0,"",SUM(B17:E17))</f>
        <v>14584.84</v>
      </c>
      <c r="G17" s="7" t="n">
        <f aca="false">IF(AND(ISNUMBER(A17),F17&lt;&gt;""),A17,"")</f>
        <v>45641</v>
      </c>
    </row>
    <row r="18" customFormat="false" ht="15" hidden="false" customHeight="false" outlineLevel="0" collapsed="false">
      <c r="A18" s="4" t="n">
        <v>45648</v>
      </c>
      <c r="B18" s="8" t="n">
        <v>9140.54</v>
      </c>
      <c r="C18" s="8" t="n">
        <v>2818.51</v>
      </c>
      <c r="D18" s="8" t="n">
        <v>953.08</v>
      </c>
      <c r="E18" s="8" t="n">
        <v>336</v>
      </c>
      <c r="F18" s="8" t="n">
        <f aca="false">IF(COUNT(B18:E18)=0,"",SUM(B18:E18))</f>
        <v>13248.13</v>
      </c>
      <c r="G18" s="7" t="n">
        <f aca="false">IF(AND(ISNUMBER(A18),F18&lt;&gt;""),A18,"")</f>
        <v>45648</v>
      </c>
    </row>
    <row r="19" customFormat="false" ht="15" hidden="false" customHeight="false" outlineLevel="0" collapsed="false">
      <c r="A19" s="4" t="n">
        <v>45655</v>
      </c>
      <c r="B19" s="8" t="n">
        <v>7766.38</v>
      </c>
      <c r="C19" s="8" t="n">
        <v>2270.99</v>
      </c>
      <c r="D19" s="8" t="n">
        <v>1006.54</v>
      </c>
      <c r="E19" s="8" t="n">
        <v>168</v>
      </c>
      <c r="F19" s="8" t="n">
        <f aca="false">IF(COUNT(B19:E19)=0,"",SUM(B19:E19))</f>
        <v>11211.91</v>
      </c>
      <c r="G19" s="7" t="n">
        <f aca="false">IF(AND(ISNUMBER(A19),F19&lt;&gt;""),A19,"")</f>
        <v>45655</v>
      </c>
    </row>
    <row r="20" customFormat="false" ht="15" hidden="false" customHeight="false" outlineLevel="0" collapsed="false">
      <c r="A20" s="4" t="n">
        <v>45662</v>
      </c>
      <c r="B20" s="8" t="n">
        <v>6659.01</v>
      </c>
      <c r="C20" s="8" t="n">
        <v>1789.87</v>
      </c>
      <c r="D20" s="8" t="n">
        <v>1164.58</v>
      </c>
      <c r="E20" s="8" t="n">
        <v>168</v>
      </c>
      <c r="F20" s="8" t="n">
        <f aca="false">IF(COUNT(B20:E20)=0,"",SUM(B20:E20))</f>
        <v>9781.46</v>
      </c>
      <c r="G20" s="7" t="n">
        <f aca="false">IF(AND(ISNUMBER(A20),F20&lt;&gt;""),A20,"")</f>
        <v>45662</v>
      </c>
    </row>
    <row r="21" customFormat="false" ht="15" hidden="false" customHeight="false" outlineLevel="0" collapsed="false">
      <c r="A21" s="4" t="n">
        <v>45669</v>
      </c>
      <c r="B21" s="8" t="n">
        <v>6357.21</v>
      </c>
      <c r="C21" s="8" t="n">
        <v>1614.1</v>
      </c>
      <c r="D21" s="8" t="n">
        <v>1118.7</v>
      </c>
      <c r="E21" s="8" t="n">
        <v>672</v>
      </c>
      <c r="F21" s="8" t="n">
        <f aca="false">IF(COUNT(B21:E21)=0,"",SUM(B21:E21))</f>
        <v>9762.01</v>
      </c>
      <c r="G21" s="7" t="n">
        <f aca="false">IF(AND(ISNUMBER(A21),F21&lt;&gt;""),A21,"")</f>
        <v>45669</v>
      </c>
    </row>
    <row r="22" customFormat="false" ht="15" hidden="false" customHeight="false" outlineLevel="0" collapsed="false">
      <c r="A22" s="4" t="n">
        <v>45676</v>
      </c>
      <c r="B22" s="8" t="n">
        <v>6458.16</v>
      </c>
      <c r="C22" s="8" t="n">
        <v>1737.8</v>
      </c>
      <c r="D22" s="8" t="n">
        <v>1015.92</v>
      </c>
      <c r="E22" s="8" t="n">
        <v>336</v>
      </c>
      <c r="F22" s="8" t="n">
        <f aca="false">IF(COUNT(B22:E22)=0,"",SUM(B22:E22))</f>
        <v>9547.88</v>
      </c>
      <c r="G22" s="7" t="n">
        <f aca="false">IF(AND(ISNUMBER(A22),F22&lt;&gt;""),A22,"")</f>
        <v>45676</v>
      </c>
    </row>
    <row r="23" customFormat="false" ht="15" hidden="false" customHeight="false" outlineLevel="0" collapsed="false">
      <c r="A23" s="4" t="n">
        <v>45683</v>
      </c>
      <c r="B23" s="8" t="n">
        <v>6539.07</v>
      </c>
      <c r="C23" s="8" t="n">
        <v>1785.21</v>
      </c>
      <c r="D23" s="8" t="n">
        <v>1015.06</v>
      </c>
      <c r="E23" s="8" t="n">
        <v>168</v>
      </c>
      <c r="F23" s="8" t="n">
        <f aca="false">IF(COUNT(B23:E23)=0,"",SUM(B23:E23))</f>
        <v>9507.34</v>
      </c>
      <c r="G23" s="7" t="n">
        <f aca="false">IF(AND(ISNUMBER(A23),F23&lt;&gt;""),A23,"")</f>
        <v>45683</v>
      </c>
    </row>
    <row r="24" customFormat="false" ht="15" hidden="false" customHeight="false" outlineLevel="0" collapsed="false">
      <c r="A24" s="4" t="n">
        <v>45690</v>
      </c>
      <c r="B24" s="8" t="n">
        <v>7399.52</v>
      </c>
      <c r="C24" s="8" t="n">
        <v>1535.9</v>
      </c>
      <c r="D24" s="8" t="n">
        <v>1177.32</v>
      </c>
      <c r="E24" s="8" t="n">
        <v>672</v>
      </c>
      <c r="F24" s="8" t="n">
        <f aca="false">IF(COUNT(B24:E24)=0,"",SUM(B24:E24))</f>
        <v>10784.74</v>
      </c>
      <c r="G24" s="7" t="n">
        <f aca="false">IF(AND(ISNUMBER(A24),F24&lt;&gt;""),A24,"")</f>
        <v>45690</v>
      </c>
    </row>
    <row r="25" customFormat="false" ht="15" hidden="false" customHeight="false" outlineLevel="0" collapsed="false">
      <c r="A25" s="4" t="n">
        <v>45697</v>
      </c>
      <c r="B25" s="8" t="n">
        <v>7227.67</v>
      </c>
      <c r="C25" s="8" t="n">
        <v>1921.43</v>
      </c>
      <c r="D25" s="8" t="n">
        <v>1054.14</v>
      </c>
      <c r="E25" s="8" t="n">
        <v>504</v>
      </c>
      <c r="F25" s="8" t="n">
        <f aca="false">IF(COUNT(B25:E25)=0,"",SUM(B25:E25))</f>
        <v>10707.24</v>
      </c>
      <c r="G25" s="7" t="n">
        <f aca="false">IF(AND(ISNUMBER(A25),F25&lt;&gt;""),A25,"")</f>
        <v>45697</v>
      </c>
    </row>
    <row r="26" customFormat="false" ht="15" hidden="false" customHeight="false" outlineLevel="0" collapsed="false">
      <c r="A26" s="4" t="n">
        <v>45704</v>
      </c>
      <c r="B26" s="8" t="n">
        <v>7568.45</v>
      </c>
      <c r="C26" s="8" t="n">
        <v>2080.81</v>
      </c>
      <c r="D26" s="8" t="n">
        <v>1169.66</v>
      </c>
      <c r="E26" s="8" t="n">
        <v>0</v>
      </c>
      <c r="F26" s="8" t="n">
        <f aca="false">IF(COUNT(B26:E26)=0,"",SUM(B26:E26))</f>
        <v>10818.92</v>
      </c>
      <c r="G26" s="7" t="n">
        <f aca="false">IF(AND(ISNUMBER(A26),F26&lt;&gt;""),A26,"")</f>
        <v>45704</v>
      </c>
    </row>
    <row r="27" customFormat="false" ht="15" hidden="false" customHeight="false" outlineLevel="0" collapsed="false">
      <c r="A27" s="4" t="n">
        <v>45711</v>
      </c>
      <c r="B27" s="8" t="n">
        <v>7175.69</v>
      </c>
      <c r="C27" s="8" t="n">
        <v>1862.39</v>
      </c>
      <c r="D27" s="8" t="n">
        <v>899.54</v>
      </c>
      <c r="E27" s="8" t="n">
        <v>336</v>
      </c>
      <c r="F27" s="8" t="n">
        <f aca="false">IF(COUNT(B27:E27)=0,"",SUM(B27:E27))</f>
        <v>10273.62</v>
      </c>
      <c r="G27" s="7" t="n">
        <f aca="false">IF(AND(ISNUMBER(A27),F27&lt;&gt;""),A27,"")</f>
        <v>45711</v>
      </c>
    </row>
    <row r="28" customFormat="false" ht="15" hidden="false" customHeight="false" outlineLevel="0" collapsed="false">
      <c r="A28" s="4" t="n">
        <v>45718</v>
      </c>
      <c r="B28" s="8" t="n">
        <v>7493.53</v>
      </c>
      <c r="C28" s="8" t="n">
        <v>1680.53</v>
      </c>
      <c r="D28" s="8" t="n">
        <v>1304.72</v>
      </c>
      <c r="E28" s="8" t="n">
        <v>168</v>
      </c>
      <c r="F28" s="8" t="n">
        <f aca="false">IF(COUNT(B28:E28)=0,"",SUM(B28:E28))</f>
        <v>10646.78</v>
      </c>
      <c r="G28" s="7" t="n">
        <f aca="false">IF(AND(ISNUMBER(A28),F28&lt;&gt;""),A28,"")</f>
        <v>45718</v>
      </c>
    </row>
    <row r="29" customFormat="false" ht="15" hidden="false" customHeight="false" outlineLevel="0" collapsed="false">
      <c r="A29" s="4" t="n">
        <v>45725</v>
      </c>
      <c r="B29" s="8" t="n">
        <v>7273.64</v>
      </c>
      <c r="C29" s="8" t="n">
        <v>2174.08</v>
      </c>
      <c r="D29" s="8" t="n">
        <v>1120.42</v>
      </c>
      <c r="E29" s="8" t="n">
        <v>168</v>
      </c>
      <c r="F29" s="8" t="n">
        <f aca="false">IF(COUNT(B29:E29)=0,"",SUM(B29:E29))</f>
        <v>10736.14</v>
      </c>
      <c r="G29" s="7" t="n">
        <f aca="false">IF(AND(ISNUMBER(A29),F29&lt;&gt;""),A29,"")</f>
        <v>45725</v>
      </c>
    </row>
    <row r="30" customFormat="false" ht="15" hidden="false" customHeight="false" outlineLevel="0" collapsed="false">
      <c r="A30" s="4" t="n">
        <v>45732</v>
      </c>
      <c r="B30" s="8" t="n">
        <v>7103.74</v>
      </c>
      <c r="C30" s="8" t="n">
        <v>2241.32</v>
      </c>
      <c r="D30" s="8" t="n">
        <v>1182.4</v>
      </c>
      <c r="E30" s="8" t="n">
        <v>672</v>
      </c>
      <c r="F30" s="8" t="n">
        <f aca="false">IF(COUNT(B30:E30)=0,"",SUM(B30:E30))</f>
        <v>11199.46</v>
      </c>
      <c r="G30" s="7" t="n">
        <f aca="false">IF(AND(ISNUMBER(A30),F30&lt;&gt;""),A30,"")</f>
        <v>45732</v>
      </c>
    </row>
    <row r="31" customFormat="false" ht="15" hidden="false" customHeight="false" outlineLevel="0" collapsed="false">
      <c r="A31" s="4" t="n">
        <v>45739</v>
      </c>
      <c r="B31" s="8" t="n">
        <v>7171.7</v>
      </c>
      <c r="C31" s="8" t="n">
        <v>1943.22</v>
      </c>
      <c r="D31" s="8" t="n">
        <v>1055</v>
      </c>
      <c r="E31" s="8" t="n">
        <v>336</v>
      </c>
      <c r="F31" s="8" t="n">
        <f aca="false">IF(COUNT(B31:E31)=0,"",SUM(B31:E31))</f>
        <v>10505.92</v>
      </c>
      <c r="G31" s="7" t="n">
        <f aca="false">IF(AND(ISNUMBER(A31),F31&lt;&gt;""),A31,"")</f>
        <v>45739</v>
      </c>
    </row>
    <row r="32" customFormat="false" ht="15" hidden="false" customHeight="false" outlineLevel="0" collapsed="false">
      <c r="A32" s="4" t="n">
        <v>45746</v>
      </c>
      <c r="B32" s="8" t="n">
        <v>7969.26</v>
      </c>
      <c r="C32" s="8" t="n">
        <v>1844.33</v>
      </c>
      <c r="D32" s="8" t="n">
        <v>1040.54</v>
      </c>
      <c r="E32" s="8" t="n">
        <v>168</v>
      </c>
      <c r="F32" s="8" t="n">
        <f aca="false">IF(COUNT(B32:E32)=0,"",SUM(B32:E32))</f>
        <v>11022.13</v>
      </c>
      <c r="G32" s="7" t="n">
        <f aca="false">IF(AND(ISNUMBER(A32),F32&lt;&gt;""),A32,"")</f>
        <v>45746</v>
      </c>
    </row>
    <row r="33" customFormat="false" ht="15" hidden="false" customHeight="false" outlineLevel="0" collapsed="false">
      <c r="A33" s="4" t="n">
        <v>45753</v>
      </c>
      <c r="B33" s="8" t="n">
        <v>7876.29</v>
      </c>
      <c r="C33" s="8" t="n">
        <v>1773.37</v>
      </c>
      <c r="D33" s="8" t="n">
        <v>1325.98</v>
      </c>
      <c r="E33" s="8" t="n">
        <v>336</v>
      </c>
      <c r="F33" s="8" t="n">
        <f aca="false">IF(COUNT(B33:E33)=0,"",SUM(B33:E33))</f>
        <v>11311.64</v>
      </c>
      <c r="G33" s="7" t="n">
        <f aca="false">IF(AND(ISNUMBER(A33),F33&lt;&gt;""),A33,"")</f>
        <v>45753</v>
      </c>
    </row>
    <row r="34" customFormat="false" ht="15" hidden="false" customHeight="false" outlineLevel="0" collapsed="false">
      <c r="A34" s="4" t="n">
        <v>45760</v>
      </c>
      <c r="B34" s="8" t="n">
        <v>7681.36</v>
      </c>
      <c r="C34" s="8" t="n">
        <v>1959.85</v>
      </c>
      <c r="D34" s="8" t="n">
        <v>1208.74</v>
      </c>
      <c r="E34" s="8" t="n">
        <v>336</v>
      </c>
      <c r="F34" s="8" t="n">
        <f aca="false">IF(COUNT(B34:E34)=0,"",SUM(B34:E34))</f>
        <v>11185.95</v>
      </c>
      <c r="G34" s="7" t="n">
        <f aca="false">IF(AND(ISNUMBER(A34),F34&lt;&gt;""),A34,"")</f>
        <v>45760</v>
      </c>
    </row>
    <row r="35" customFormat="false" ht="15" hidden="false" customHeight="false" outlineLevel="0" collapsed="false">
      <c r="A35" s="4" t="n">
        <v>45767</v>
      </c>
      <c r="B35" s="8" t="n">
        <v>7639.43</v>
      </c>
      <c r="C35" s="8" t="n">
        <v>1940.83</v>
      </c>
      <c r="D35" s="8" t="n">
        <v>1196.86</v>
      </c>
      <c r="E35" s="8" t="n">
        <v>504</v>
      </c>
      <c r="F35" s="8" t="n">
        <f aca="false">IF(COUNT(B35:E35)=0,"",SUM(B35:E35))</f>
        <v>11281.12</v>
      </c>
      <c r="G35" s="7" t="n">
        <f aca="false">IF(AND(ISNUMBER(A35),F35&lt;&gt;""),A35,"")</f>
        <v>45767</v>
      </c>
    </row>
    <row r="36" customFormat="false" ht="15" hidden="false" customHeight="false" outlineLevel="0" collapsed="false">
      <c r="A36" s="4" t="n">
        <v>45774</v>
      </c>
      <c r="B36" s="8" t="n">
        <v>7375.57</v>
      </c>
      <c r="C36" s="8" t="n">
        <v>1877.67</v>
      </c>
      <c r="D36" s="8" t="n">
        <v>1028.66</v>
      </c>
      <c r="E36" s="8" t="n">
        <v>336</v>
      </c>
      <c r="F36" s="8" t="n">
        <f aca="false">IF(COUNT(B36:E36)=0,"",SUM(B36:E36))</f>
        <v>10617.9</v>
      </c>
      <c r="G36" s="7" t="n">
        <f aca="false">IF(AND(ISNUMBER(A36),F36&lt;&gt;""),A36,"")</f>
        <v>45774</v>
      </c>
    </row>
    <row r="37" customFormat="false" ht="15" hidden="false" customHeight="false" outlineLevel="0" collapsed="false">
      <c r="A37" s="4" t="n">
        <v>45781</v>
      </c>
      <c r="B37" s="8" t="n">
        <v>7632.41</v>
      </c>
      <c r="C37" s="8" t="n">
        <v>1617.25</v>
      </c>
      <c r="D37" s="8" t="n">
        <v>1344.66</v>
      </c>
      <c r="E37" s="8" t="n">
        <v>336</v>
      </c>
      <c r="F37" s="8" t="n">
        <f aca="false">IF(COUNT(B37:E37)=0,"",SUM(B37:E37))</f>
        <v>10930.32</v>
      </c>
      <c r="G37" s="7" t="n">
        <f aca="false">IF(AND(ISNUMBER(A37),F37&lt;&gt;""),A37,"")</f>
        <v>45781</v>
      </c>
    </row>
    <row r="38" customFormat="false" ht="15" hidden="false" customHeight="false" outlineLevel="0" collapsed="false">
      <c r="A38" s="4" t="n">
        <v>45788</v>
      </c>
      <c r="B38" s="8" t="n">
        <v>7230.67</v>
      </c>
      <c r="C38" s="8" t="n">
        <v>1746.27</v>
      </c>
      <c r="D38" s="8" t="n">
        <v>1297.92</v>
      </c>
      <c r="E38" s="8" t="n">
        <v>504</v>
      </c>
      <c r="F38" s="8" t="n">
        <f aca="false">IF(COUNT(B38:E38)=0,"",SUM(B38:E38))</f>
        <v>10778.86</v>
      </c>
      <c r="G38" s="7" t="n">
        <f aca="false">IF(AND(ISNUMBER(A38),F38&lt;&gt;""),A38,"")</f>
        <v>45788</v>
      </c>
    </row>
    <row r="39" customFormat="false" ht="15" hidden="false" customHeight="false" outlineLevel="0" collapsed="false">
      <c r="A39" s="4" t="n">
        <v>45795</v>
      </c>
      <c r="B39" s="8" t="n">
        <v>7111.74</v>
      </c>
      <c r="C39" s="8" t="n">
        <v>2262.84</v>
      </c>
      <c r="D39" s="8" t="n">
        <v>1259.7</v>
      </c>
      <c r="E39" s="8" t="n">
        <v>504</v>
      </c>
      <c r="F39" s="8" t="n">
        <f aca="false">IF(COUNT(B39:E39)=0,"",SUM(B39:E39))</f>
        <v>11138.28</v>
      </c>
      <c r="G39" s="7" t="n">
        <f aca="false">IF(AND(ISNUMBER(A39),F39&lt;&gt;""),A39,"")</f>
        <v>45795</v>
      </c>
    </row>
    <row r="40" customFormat="false" ht="15" hidden="false" customHeight="false" outlineLevel="0" collapsed="false">
      <c r="A40" s="4" t="n">
        <v>45802</v>
      </c>
      <c r="B40" s="8" t="n">
        <v>7641.39</v>
      </c>
      <c r="C40" s="8" t="n">
        <v>1885.93</v>
      </c>
      <c r="D40" s="8" t="n">
        <v>1042.26</v>
      </c>
      <c r="E40" s="8" t="n">
        <v>168</v>
      </c>
      <c r="F40" s="8" t="n">
        <f aca="false">IF(COUNT(B40:E40)=0,"",SUM(B40:E40))</f>
        <v>10737.58</v>
      </c>
      <c r="G40" s="7" t="n">
        <f aca="false">IF(AND(ISNUMBER(A40),F40&lt;&gt;""),A40,"")</f>
        <v>45802</v>
      </c>
    </row>
    <row r="41" customFormat="false" ht="15" hidden="false" customHeight="false" outlineLevel="0" collapsed="false">
      <c r="A41" s="4" t="n">
        <v>45809</v>
      </c>
      <c r="B41" s="8" t="n">
        <v>7202.69</v>
      </c>
      <c r="C41" s="8" t="n">
        <v>2206.5</v>
      </c>
      <c r="D41" s="8" t="n">
        <v>1370.14</v>
      </c>
      <c r="E41" s="8" t="n">
        <v>672</v>
      </c>
      <c r="F41" s="8" t="n">
        <f aca="false">IF(COUNT(B41:E41)=0,"",SUM(B41:E41))</f>
        <v>11451.33</v>
      </c>
      <c r="G41" s="7" t="n">
        <f aca="false">IF(AND(ISNUMBER(A41),F41&lt;&gt;""),A41,"")</f>
        <v>45809</v>
      </c>
    </row>
    <row r="42" customFormat="false" ht="15" hidden="false" customHeight="false" outlineLevel="0" collapsed="false">
      <c r="A42" s="4" t="n">
        <v>45816</v>
      </c>
      <c r="B42" s="8" t="n">
        <v>7380.57</v>
      </c>
      <c r="C42" s="8" t="n">
        <v>1866.96</v>
      </c>
      <c r="D42" s="8" t="n">
        <v>1189.2</v>
      </c>
      <c r="E42" s="8" t="n">
        <v>504</v>
      </c>
      <c r="F42" s="8" t="n">
        <f aca="false">IF(COUNT(B42:E42)=0,"",SUM(B42:E42))</f>
        <v>10940.73</v>
      </c>
      <c r="G42" s="7" t="n">
        <f aca="false">IF(AND(ISNUMBER(A42),F42&lt;&gt;""),A42,"")</f>
        <v>45816</v>
      </c>
    </row>
    <row r="43" customFormat="false" ht="15" hidden="false" customHeight="false" outlineLevel="0" collapsed="false">
      <c r="A43" s="4" t="n">
        <v>45823</v>
      </c>
      <c r="B43" s="8" t="n">
        <v>7465.5</v>
      </c>
      <c r="C43" s="8" t="n">
        <v>1782.02</v>
      </c>
      <c r="D43" s="8" t="n">
        <v>1400.7</v>
      </c>
      <c r="E43" s="8" t="n">
        <v>168</v>
      </c>
      <c r="F43" s="8" t="n">
        <f aca="false">IF(COUNT(B43:E43)=0,"",SUM(B43:E43))</f>
        <v>10816.22</v>
      </c>
      <c r="G43" s="7" t="n">
        <f aca="false">IF(AND(ISNUMBER(A43),F43&lt;&gt;""),A43,"")</f>
        <v>45823</v>
      </c>
    </row>
    <row r="44" customFormat="false" ht="15" hidden="false" customHeight="false" outlineLevel="0" collapsed="false">
      <c r="A44" s="4" t="n">
        <v>45830</v>
      </c>
      <c r="B44" s="8" t="n">
        <v>7364.6</v>
      </c>
      <c r="C44" s="8" t="n">
        <v>1685.96</v>
      </c>
      <c r="D44" s="8" t="n">
        <v>1080.48</v>
      </c>
      <c r="E44" s="8" t="n">
        <v>0</v>
      </c>
      <c r="F44" s="8" t="n">
        <f aca="false">IF(COUNT(B44:E44)=0,"",SUM(B44:E44))</f>
        <v>10131.04</v>
      </c>
      <c r="G44" s="7" t="n">
        <f aca="false">IF(AND(ISNUMBER(A44),F44&lt;&gt;""),A44,"")</f>
        <v>45830</v>
      </c>
    </row>
    <row r="45" customFormat="false" ht="15" hidden="false" customHeight="false" outlineLevel="0" collapsed="false">
      <c r="A45" s="4" t="n">
        <v>45837</v>
      </c>
      <c r="B45" s="8" t="n">
        <v>7421.55</v>
      </c>
      <c r="C45" s="8" t="n">
        <v>1899.8</v>
      </c>
      <c r="D45" s="8" t="n">
        <v>1363.34</v>
      </c>
      <c r="E45" s="8" t="n">
        <v>336</v>
      </c>
      <c r="F45" s="8" t="n">
        <f aca="false">IF(COUNT(B45:E45)=0,"",SUM(B45:E45))</f>
        <v>11020.69</v>
      </c>
      <c r="G45" s="7" t="n">
        <f aca="false">IF(AND(ISNUMBER(A45),F45&lt;&gt;""),A45,"")</f>
        <v>45837</v>
      </c>
    </row>
    <row r="46" customFormat="false" ht="15" hidden="false" customHeight="false" outlineLevel="0" collapsed="false">
      <c r="A46" s="4" t="n">
        <v>45844</v>
      </c>
      <c r="B46" s="8" t="n">
        <v>7436.49</v>
      </c>
      <c r="C46" s="8" t="n">
        <v>1738.98</v>
      </c>
      <c r="D46" s="8" t="n">
        <v>1312.38</v>
      </c>
      <c r="E46" s="8" t="n">
        <v>168</v>
      </c>
      <c r="F46" s="8" t="n">
        <f aca="false">IF(COUNT(B46:E46)=0,"",SUM(B46:E46))</f>
        <v>10655.85</v>
      </c>
      <c r="G46" s="7" t="n">
        <f aca="false">IF(AND(ISNUMBER(A46),F46&lt;&gt;""),A46,"")</f>
        <v>45844</v>
      </c>
    </row>
    <row r="47" customFormat="false" ht="15" hidden="false" customHeight="false" outlineLevel="0" collapsed="false">
      <c r="A47" s="4" t="n">
        <v>45851</v>
      </c>
      <c r="B47" s="8" t="n">
        <v>8258.08</v>
      </c>
      <c r="C47" s="8" t="n">
        <v>1864.28</v>
      </c>
      <c r="D47" s="8" t="n">
        <v>1278.38</v>
      </c>
      <c r="E47" s="8" t="n">
        <v>0</v>
      </c>
      <c r="F47" s="8" t="n">
        <f aca="false">IF(COUNT(B47:E47)=0,"",SUM(B47:E47))</f>
        <v>11400.74</v>
      </c>
      <c r="G47" s="7" t="n">
        <f aca="false">IF(AND(ISNUMBER(A47),F47&lt;&gt;""),A47,"")</f>
        <v>45851</v>
      </c>
    </row>
    <row r="48" customFormat="false" ht="15" hidden="false" customHeight="false" outlineLevel="0" collapsed="false">
      <c r="A48" s="4" t="n">
        <v>45858</v>
      </c>
      <c r="B48" s="8" t="n">
        <v>7521.47</v>
      </c>
      <c r="C48" s="8" t="n">
        <v>1721.97</v>
      </c>
      <c r="D48" s="8" t="n">
        <v>1247.82</v>
      </c>
      <c r="E48" s="8" t="n">
        <v>672</v>
      </c>
      <c r="F48" s="8" t="n">
        <f aca="false">IF(COUNT(B48:E48)=0,"",SUM(B48:E48))</f>
        <v>11163.26</v>
      </c>
      <c r="G48" s="7" t="n">
        <f aca="false">IF(AND(ISNUMBER(A48),F48&lt;&gt;""),A48,"")</f>
        <v>45858</v>
      </c>
    </row>
    <row r="49" customFormat="false" ht="15" hidden="false" customHeight="false" outlineLevel="0" collapsed="false">
      <c r="A49" s="4" t="n">
        <v>45865</v>
      </c>
      <c r="B49" s="8" t="n">
        <v>7726.35</v>
      </c>
      <c r="C49" s="8" t="n">
        <v>1827.03</v>
      </c>
      <c r="D49" s="8" t="n">
        <v>1257.98</v>
      </c>
      <c r="E49" s="8" t="n">
        <v>0</v>
      </c>
      <c r="F49" s="8" t="n">
        <f aca="false">IF(COUNT(B49:E49)=0,"",SUM(B49:E49))</f>
        <v>10811.36</v>
      </c>
      <c r="G49" s="7" t="n">
        <f aca="false">IF(AND(ISNUMBER(A49),F49&lt;&gt;""),A49,"")</f>
        <v>45865</v>
      </c>
    </row>
    <row r="50" customFormat="false" ht="15" hidden="false" customHeight="false" outlineLevel="0" collapsed="false">
      <c r="A50" s="4" t="n">
        <v>45872</v>
      </c>
      <c r="B50" s="8" t="n">
        <v>7584.44</v>
      </c>
      <c r="C50" s="8" t="n">
        <v>1857.02</v>
      </c>
      <c r="D50" s="8" t="n">
        <v>1280.1</v>
      </c>
      <c r="E50" s="8" t="n">
        <v>672</v>
      </c>
      <c r="F50" s="8" t="n">
        <f aca="false">IF(COUNT(B50:E50)=0,"",SUM(B50:E50))</f>
        <v>11393.56</v>
      </c>
      <c r="G50" s="7" t="n">
        <f aca="false">IF(AND(ISNUMBER(A50),F50&lt;&gt;""),A50,"")</f>
        <v>45872</v>
      </c>
    </row>
    <row r="51" customFormat="false" ht="15" hidden="false" customHeight="false" outlineLevel="0" collapsed="false">
      <c r="A51" s="4" t="n">
        <v>45879</v>
      </c>
      <c r="B51" s="8" t="n">
        <v>7416.56</v>
      </c>
      <c r="C51" s="8" t="n">
        <v>2164.58</v>
      </c>
      <c r="D51" s="8" t="n">
        <v>1361.62</v>
      </c>
      <c r="E51" s="8" t="n">
        <v>504</v>
      </c>
      <c r="F51" s="8" t="n">
        <f aca="false">IF(COUNT(B51:E51)=0,"",SUM(B51:E51))</f>
        <v>11446.76</v>
      </c>
      <c r="G51" s="7" t="n">
        <f aca="false">IF(AND(ISNUMBER(A51),F51&lt;&gt;""),A51,"")</f>
        <v>45879</v>
      </c>
    </row>
    <row r="52" customFormat="false" ht="15" hidden="false" customHeight="false" outlineLevel="0" collapsed="false">
      <c r="A52" s="4" t="n">
        <v>45886</v>
      </c>
      <c r="B52" s="8" t="n">
        <v>7772.38</v>
      </c>
      <c r="C52" s="8" t="n">
        <v>1612.53</v>
      </c>
      <c r="D52" s="8" t="n">
        <v>1156.92</v>
      </c>
      <c r="E52" s="8" t="n">
        <v>336</v>
      </c>
      <c r="F52" s="8" t="n">
        <f aca="false">IF(COUNT(B52:E52)=0,"",SUM(B52:E52))</f>
        <v>10877.83</v>
      </c>
      <c r="G52" s="7" t="n">
        <f aca="false">IF(AND(ISNUMBER(A52),F52&lt;&gt;""),A52,"")</f>
        <v>45886</v>
      </c>
    </row>
    <row r="53" customFormat="false" ht="15" hidden="false" customHeight="false" outlineLevel="0" collapsed="false">
      <c r="A53" s="4" t="n">
        <v>45893</v>
      </c>
      <c r="B53" s="8" t="n">
        <v>7325.6</v>
      </c>
      <c r="C53" s="8" t="n">
        <v>2009.52</v>
      </c>
      <c r="D53" s="8" t="n">
        <v>1144.18</v>
      </c>
      <c r="E53" s="8" t="n">
        <v>168</v>
      </c>
      <c r="F53" s="8" t="n">
        <f aca="false">IF(COUNT(B53:E53)=0,"",SUM(B53:E53))</f>
        <v>10647.3</v>
      </c>
      <c r="G53" s="7" t="n">
        <f aca="false">IF(AND(ISNUMBER(A53),F53&lt;&gt;""),A53,"")</f>
        <v>45893</v>
      </c>
    </row>
    <row r="54" customFormat="false" ht="15" hidden="false" customHeight="false" outlineLevel="0" collapsed="false">
      <c r="A54" s="4" t="n">
        <v>45900</v>
      </c>
      <c r="B54" s="8" t="n">
        <v>7832.28</v>
      </c>
      <c r="C54" s="8" t="n">
        <v>2048.24</v>
      </c>
      <c r="D54" s="8" t="n">
        <v>1330.2</v>
      </c>
      <c r="E54" s="8" t="n">
        <v>336</v>
      </c>
      <c r="F54" s="8" t="n">
        <f aca="false">IF(COUNT(B54:E54)=0,"",SUM(B54:E54))</f>
        <v>11546.72</v>
      </c>
      <c r="G54" s="7" t="n">
        <f aca="false">IF(AND(ISNUMBER(A54),F54&lt;&gt;""),A54,"")</f>
        <v>45900</v>
      </c>
    </row>
    <row r="55" customFormat="false" ht="15" hidden="false" customHeight="false" outlineLevel="0" collapsed="false">
      <c r="A55" s="4" t="n">
        <v>45907</v>
      </c>
      <c r="B55" s="8" t="n">
        <v>7380.55</v>
      </c>
      <c r="C55" s="8" t="n">
        <v>2192.99</v>
      </c>
      <c r="D55" s="8" t="n">
        <v>1263.92</v>
      </c>
      <c r="E55" s="8" t="n">
        <v>168</v>
      </c>
      <c r="F55" s="8" t="n">
        <f aca="false">IF(COUNT(B55:E55)=0,"",SUM(B55:E55))</f>
        <v>11005.46</v>
      </c>
      <c r="G55" s="7" t="n">
        <f aca="false">IF(AND(ISNUMBER(A55),F55&lt;&gt;""),A55,"")</f>
        <v>45907</v>
      </c>
    </row>
    <row r="56" customFormat="false" ht="15" hidden="false" customHeight="false" outlineLevel="0" collapsed="false">
      <c r="A56" s="4" t="n">
        <v>45914</v>
      </c>
      <c r="B56" s="8" t="n">
        <v>7759.36</v>
      </c>
      <c r="C56" s="8" t="n">
        <v>1892.45</v>
      </c>
      <c r="D56" s="8" t="n">
        <v>1291.98</v>
      </c>
      <c r="E56" s="8" t="n">
        <v>336</v>
      </c>
      <c r="F56" s="8" t="n">
        <f aca="false">IF(COUNT(B56:E56)=0,"",SUM(B56:E56))</f>
        <v>11279.79</v>
      </c>
      <c r="G56" s="7" t="n">
        <f aca="false">IF(AND(ISNUMBER(A56),F56&lt;&gt;""),A56,"")</f>
        <v>45914</v>
      </c>
    </row>
    <row r="57" customFormat="false" ht="15" hidden="false" customHeight="false" outlineLevel="0" collapsed="false">
      <c r="A57" s="4" t="n">
        <v>45921</v>
      </c>
      <c r="B57" s="8" t="n">
        <v>7715.4</v>
      </c>
      <c r="C57" s="8" t="n">
        <v>1915.52</v>
      </c>
      <c r="D57" s="8" t="n">
        <v>1156.06</v>
      </c>
      <c r="E57" s="8" t="n">
        <v>0</v>
      </c>
      <c r="F57" s="8" t="n">
        <f aca="false">IF(COUNT(B57:E57)=0,"",SUM(B57:E57))</f>
        <v>10786.98</v>
      </c>
      <c r="G57" s="7" t="n">
        <f aca="false">IF(AND(ISNUMBER(A57),F57&lt;&gt;""),A57,"")</f>
        <v>45921</v>
      </c>
    </row>
    <row r="58" customFormat="false" ht="15" hidden="false" customHeight="false" outlineLevel="0" collapsed="false">
      <c r="A58" s="4" t="n">
        <v>45928</v>
      </c>
      <c r="B58" s="8" t="n">
        <v>7331.61</v>
      </c>
      <c r="C58" s="8" t="n">
        <v>2017.5</v>
      </c>
      <c r="D58" s="8" t="n">
        <v>1408.36</v>
      </c>
      <c r="E58" s="8" t="n">
        <v>840</v>
      </c>
      <c r="F58" s="8" t="n">
        <f aca="false">IF(COUNT(B58:E58)=0,"",SUM(B58:E58))</f>
        <v>11597.47</v>
      </c>
      <c r="G58" s="7" t="n">
        <f aca="false">IF(AND(ISNUMBER(A58),F58&lt;&gt;""),A58,"")</f>
        <v>45928</v>
      </c>
    </row>
    <row r="59" customFormat="false" ht="15" hidden="false" customHeight="false" outlineLevel="0" collapsed="false">
      <c r="A59" s="4" t="n">
        <v>45935</v>
      </c>
      <c r="B59" s="8" t="n">
        <v>7615.44</v>
      </c>
      <c r="C59" s="8" t="n">
        <v>2157.08</v>
      </c>
      <c r="D59" s="8" t="n">
        <v>1181.54</v>
      </c>
      <c r="E59" s="8" t="n">
        <v>672</v>
      </c>
      <c r="F59" s="8" t="n">
        <f aca="false">IF(COUNT(B59:E59)=0,"",SUM(B59:E59))</f>
        <v>11626.06</v>
      </c>
      <c r="G59" s="7" t="n">
        <f aca="false">IF(AND(ISNUMBER(A59),F59&lt;&gt;""),A59,"")</f>
        <v>45935</v>
      </c>
    </row>
    <row r="60" customFormat="false" ht="15" hidden="false" customHeight="false" outlineLevel="0" collapsed="false">
      <c r="A60" s="4" t="n">
        <v>45942</v>
      </c>
      <c r="B60" s="8" t="n">
        <v>7410.55</v>
      </c>
      <c r="C60" s="8" t="n">
        <v>2063.12</v>
      </c>
      <c r="D60" s="8" t="n">
        <v>1234.22</v>
      </c>
      <c r="E60" s="8" t="n">
        <v>168</v>
      </c>
      <c r="F60" s="8" t="n">
        <f aca="false">IF(COUNT(B60:E60)=0,"",SUM(B60:E60))</f>
        <v>10875.89</v>
      </c>
      <c r="G60" s="7" t="n">
        <f aca="false">IF(AND(ISNUMBER(A60),F60&lt;&gt;""),A60,"")</f>
        <v>45942</v>
      </c>
    </row>
    <row r="61" customFormat="false" ht="15" hidden="false" customHeight="false" outlineLevel="0" collapsed="false">
      <c r="A61" s="4" t="n">
        <v>45949</v>
      </c>
      <c r="B61" s="8" t="n">
        <v>7475.52</v>
      </c>
      <c r="C61" s="8" t="n">
        <v>1858.39</v>
      </c>
      <c r="D61" s="8" t="n">
        <v>1336.14</v>
      </c>
      <c r="E61" s="8" t="n">
        <v>336</v>
      </c>
      <c r="F61" s="8" t="n">
        <f aca="false">IF(COUNT(B61:E61)=0,"",SUM(B61:E61))</f>
        <v>11006.05</v>
      </c>
      <c r="G61" s="7" t="n">
        <f aca="false">IF(AND(ISNUMBER(A61),F61&lt;&gt;""),A61,"")</f>
        <v>45949</v>
      </c>
    </row>
    <row r="62" customFormat="false" ht="15" hidden="false" customHeight="false" outlineLevel="0" collapsed="false">
      <c r="A62" s="4" t="n">
        <v>45956</v>
      </c>
      <c r="B62" s="8" t="n">
        <v>8264.03</v>
      </c>
      <c r="C62" s="8" t="n">
        <v>2047.43</v>
      </c>
      <c r="D62" s="8" t="n">
        <v>1226.56</v>
      </c>
      <c r="E62" s="8" t="n">
        <v>336</v>
      </c>
      <c r="F62" s="8" t="n">
        <f aca="false">IF(COUNT(B62:E62)=0,"",SUM(B62:E62))</f>
        <v>11874.02</v>
      </c>
      <c r="G62" s="7" t="n">
        <f aca="false">IF(AND(ISNUMBER(A62),F62&lt;&gt;""),A62,"")</f>
        <v>45956</v>
      </c>
    </row>
    <row r="63" customFormat="false" ht="15" hidden="false" customHeight="false" outlineLevel="0" collapsed="false">
      <c r="A63" s="4" t="n">
        <v>45963</v>
      </c>
      <c r="B63" s="8" t="n">
        <v>9568.26</v>
      </c>
      <c r="C63" s="8" t="n">
        <v>2569.51</v>
      </c>
      <c r="D63" s="8" t="n">
        <v>1292.84</v>
      </c>
      <c r="E63" s="8" t="n">
        <v>840</v>
      </c>
      <c r="F63" s="8" t="n">
        <f aca="false">IF(COUNT(B63:E63)=0,"",SUM(B63:E63))</f>
        <v>14270.61</v>
      </c>
      <c r="G63" s="7" t="n">
        <f aca="false">IF(AND(ISNUMBER(A63),F63&lt;&gt;""),A63,"")</f>
        <v>45963</v>
      </c>
    </row>
    <row r="64" customFormat="false" ht="15" hidden="false" customHeight="false" outlineLevel="0" collapsed="false">
      <c r="A64" s="4" t="n">
        <v>45970</v>
      </c>
      <c r="B64" s="8" t="n">
        <v>9785.12</v>
      </c>
      <c r="C64" s="8" t="n">
        <v>2472.15</v>
      </c>
      <c r="D64" s="8" t="n">
        <v>1342.94</v>
      </c>
      <c r="E64" s="8" t="n">
        <v>504</v>
      </c>
      <c r="F64" s="8" t="n">
        <f aca="false">IF(COUNT(B64:E64)=0,"",SUM(B64:E64))</f>
        <v>14104.21</v>
      </c>
      <c r="G64" s="7" t="n">
        <f aca="false">IF(AND(ISNUMBER(A64),F64&lt;&gt;""),A64,"")</f>
        <v>45970</v>
      </c>
    </row>
    <row r="65" customFormat="false" ht="15" hidden="false" customHeight="false" outlineLevel="0" collapsed="false">
      <c r="A65" s="4" t="n">
        <v>45977</v>
      </c>
      <c r="B65" s="8" t="n">
        <v>9675.22</v>
      </c>
      <c r="C65" s="8" t="n">
        <v>2395.19</v>
      </c>
      <c r="D65" s="8" t="n">
        <v>1376.94</v>
      </c>
      <c r="E65" s="8" t="n">
        <v>1008</v>
      </c>
      <c r="F65" s="8" t="n">
        <f aca="false">IF(COUNT(B65:E65)=0,"",SUM(B65:E65))</f>
        <v>14455.35</v>
      </c>
      <c r="G65" s="7" t="n">
        <f aca="false">IF(AND(ISNUMBER(A65),F65&lt;&gt;""),A65,"")</f>
        <v>45977</v>
      </c>
    </row>
    <row r="66" customFormat="false" ht="15" hidden="false" customHeight="false" outlineLevel="0" collapsed="false">
      <c r="A66" s="4" t="n">
        <v>45984</v>
      </c>
      <c r="B66" s="8" t="n">
        <v>9482.34</v>
      </c>
      <c r="C66" s="8" t="n">
        <v>2272.55</v>
      </c>
      <c r="D66" s="8" t="n">
        <v>1239.3</v>
      </c>
      <c r="E66" s="8" t="n">
        <v>504</v>
      </c>
      <c r="F66" s="8" t="n">
        <f aca="false">IF(COUNT(B66:E66)=0,"",SUM(B66:E66))</f>
        <v>13498.19</v>
      </c>
      <c r="G66" s="7" t="n">
        <f aca="false">IF(AND(ISNUMBER(A66),F66&lt;&gt;""),A66,"")</f>
        <v>45984</v>
      </c>
    </row>
    <row r="67" customFormat="false" ht="15" hidden="false" customHeight="false" outlineLevel="0" collapsed="false">
      <c r="A67" s="4" t="n">
        <v>45991</v>
      </c>
      <c r="B67" s="8" t="n">
        <v>10658.62</v>
      </c>
      <c r="C67" s="8" t="n">
        <v>2764.51</v>
      </c>
      <c r="D67" s="8" t="n">
        <v>1420.24</v>
      </c>
      <c r="E67" s="8" t="n">
        <v>672</v>
      </c>
      <c r="F67" s="8" t="n">
        <f aca="false">IF(COUNT(B67:E67)=0,"",SUM(B67:E67))</f>
        <v>15515.37</v>
      </c>
      <c r="G67" s="7" t="n">
        <f aca="false">IF(AND(ISNUMBER(A67),F67&lt;&gt;""),A67,"")</f>
        <v>45991</v>
      </c>
    </row>
    <row r="68" customFormat="false" ht="15" hidden="false" customHeight="false" outlineLevel="0" collapsed="false">
      <c r="A68" s="4" t="n">
        <v>45998</v>
      </c>
      <c r="B68" s="8" t="n">
        <v>11253.29</v>
      </c>
      <c r="C68" s="8" t="n">
        <v>2994.32</v>
      </c>
      <c r="D68" s="8" t="n">
        <v>1367.56</v>
      </c>
      <c r="E68" s="8" t="n">
        <v>840</v>
      </c>
      <c r="F68" s="8" t="n">
        <f aca="false">IF(COUNT(B68:E68)=0,"",SUM(B68:E68))</f>
        <v>16455.17</v>
      </c>
      <c r="G68" s="7" t="n">
        <f aca="false">IF(AND(ISNUMBER(A68),F68&lt;&gt;""),A68,"")</f>
        <v>45998</v>
      </c>
    </row>
    <row r="69" customFormat="false" ht="15" hidden="false" customHeight="false" outlineLevel="0" collapsed="false">
      <c r="A69" s="4" t="n">
        <v>46005</v>
      </c>
      <c r="B69" s="8" t="n">
        <v>10288.84</v>
      </c>
      <c r="C69" s="8" t="n">
        <v>2665.94</v>
      </c>
      <c r="D69" s="8" t="n">
        <v>1414.3</v>
      </c>
      <c r="E69" s="8" t="n">
        <v>504</v>
      </c>
      <c r="F69" s="8" t="n">
        <f aca="false">IF(COUNT(B69:E69)=0,"",SUM(B69:E69))</f>
        <v>14873.08</v>
      </c>
      <c r="G69" s="7" t="n">
        <f aca="false">IF(AND(ISNUMBER(A69),F69&lt;&gt;""),A69,"")</f>
        <v>46005</v>
      </c>
    </row>
    <row r="70" customFormat="false" ht="15" hidden="false" customHeight="false" outlineLevel="0" collapsed="false">
      <c r="A70" s="4" t="n">
        <v>46012</v>
      </c>
      <c r="B70" s="8" t="n">
        <v>10681.57</v>
      </c>
      <c r="C70" s="8" t="n">
        <v>2694.71</v>
      </c>
      <c r="D70" s="8" t="n">
        <v>1253.76</v>
      </c>
      <c r="E70" s="8" t="n">
        <v>168</v>
      </c>
      <c r="F70" s="8" t="n">
        <f aca="false">IF(COUNT(B70:E70)=0,"",SUM(B70:E70))</f>
        <v>14798.04</v>
      </c>
      <c r="G70" s="7" t="n">
        <f aca="false">IF(AND(ISNUMBER(A70),F70&lt;&gt;""),A70,"")</f>
        <v>46012</v>
      </c>
    </row>
    <row r="71" customFormat="false" ht="15" hidden="false" customHeight="false" outlineLevel="0" collapsed="false">
      <c r="A71" s="4" t="n">
        <v>46019</v>
      </c>
      <c r="B71" s="8" t="n">
        <v>9374.4</v>
      </c>
      <c r="C71" s="8" t="n">
        <v>2362.07</v>
      </c>
      <c r="D71" s="8" t="n">
        <v>1523.88</v>
      </c>
      <c r="E71" s="8" t="n">
        <v>504</v>
      </c>
      <c r="F71" s="8" t="n">
        <f aca="false">IF(COUNT(B71:E71)=0,"",SUM(B71:E71))</f>
        <v>13764.35</v>
      </c>
      <c r="G71" s="7" t="n">
        <f aca="false">IF(AND(ISNUMBER(A71),F71&lt;&gt;""),A71,"")</f>
        <v>46019</v>
      </c>
    </row>
    <row r="72" customFormat="false" ht="15" hidden="false" customHeight="false" outlineLevel="0" collapsed="false">
      <c r="A72" s="4" t="n">
        <v>46026</v>
      </c>
      <c r="B72" s="8" t="n">
        <v>7058.79</v>
      </c>
      <c r="C72" s="8" t="n">
        <v>2073.63</v>
      </c>
      <c r="D72" s="8" t="n">
        <v>1360.76</v>
      </c>
      <c r="E72" s="8" t="n">
        <v>168</v>
      </c>
      <c r="F72" s="8" t="n">
        <f aca="false">IF(COUNT(B72:E72)=0,"",SUM(B72:E72))</f>
        <v>10661.18</v>
      </c>
      <c r="G72" s="7" t="n">
        <f aca="false">IF(AND(ISNUMBER(A72),F72&lt;&gt;""),A72,"")</f>
        <v>46026</v>
      </c>
    </row>
    <row r="73" customFormat="false" ht="15" hidden="false" customHeight="false" outlineLevel="0" collapsed="false">
      <c r="A73" s="4" t="n">
        <v>46033</v>
      </c>
      <c r="B73" s="8" t="n">
        <v>7299.6</v>
      </c>
      <c r="C73" s="8" t="n">
        <v>1683.58</v>
      </c>
      <c r="D73" s="8" t="n">
        <v>1540.84</v>
      </c>
      <c r="E73" s="8" t="n">
        <v>168</v>
      </c>
      <c r="F73" s="8" t="n">
        <f aca="false">IF(COUNT(B73:E73)=0,"",SUM(B73:E73))</f>
        <v>10692.02</v>
      </c>
      <c r="G73" s="7" t="n">
        <f aca="false">IF(AND(ISNUMBER(A73),F73&lt;&gt;""),A73,"")</f>
        <v>46033</v>
      </c>
    </row>
    <row r="74" customFormat="false" ht="15" hidden="false" customHeight="false" outlineLevel="0" collapsed="false">
      <c r="A74" s="4" t="n">
        <v>46040</v>
      </c>
      <c r="B74" s="8" t="n">
        <v>7337.64</v>
      </c>
      <c r="C74" s="8" t="n">
        <v>2230.57</v>
      </c>
      <c r="D74" s="8" t="n">
        <v>1382.02</v>
      </c>
      <c r="E74" s="8" t="n">
        <v>336</v>
      </c>
      <c r="F74" s="8" t="n">
        <f aca="false">IF(COUNT(B74:E74)=0,"",SUM(B74:E74))</f>
        <v>11286.23</v>
      </c>
      <c r="G74" s="7" t="n">
        <f aca="false">IF(AND(ISNUMBER(A74),F74&lt;&gt;""),A74,"")</f>
        <v>46040</v>
      </c>
    </row>
    <row r="75" customFormat="false" ht="15" hidden="false" customHeight="false" outlineLevel="0" collapsed="false">
      <c r="A75" s="4" t="n">
        <v>46047</v>
      </c>
      <c r="B75" s="8" t="n">
        <v>7368.59</v>
      </c>
      <c r="C75" s="8" t="n">
        <v>2072.2</v>
      </c>
      <c r="D75" s="8" t="n">
        <v>1516.22</v>
      </c>
      <c r="E75" s="8" t="n">
        <v>336</v>
      </c>
      <c r="F75" s="8" t="n">
        <f aca="false">IF(COUNT(B75:E75)=0,"",SUM(B75:E75))</f>
        <v>11293.01</v>
      </c>
      <c r="G75" s="7" t="n">
        <f aca="false">IF(AND(ISNUMBER(A75),F75&lt;&gt;""),A75,"")</f>
        <v>46047</v>
      </c>
    </row>
    <row r="76" customFormat="false" ht="15" hidden="false" customHeight="false" outlineLevel="0" collapsed="false">
      <c r="A76" s="4" t="n">
        <v>46054</v>
      </c>
      <c r="B76" s="8" t="n">
        <v>8162.11</v>
      </c>
      <c r="C76" s="8" t="n">
        <v>2140.74</v>
      </c>
      <c r="D76" s="8" t="n">
        <v>1394.76</v>
      </c>
      <c r="E76" s="8" t="n">
        <v>0</v>
      </c>
      <c r="F76" s="8" t="n">
        <f aca="false">IF(COUNT(B76:E76)=0,"",SUM(B76:E76))</f>
        <v>11697.61</v>
      </c>
      <c r="G76" s="7" t="n">
        <f aca="false">IF(AND(ISNUMBER(A76),F76&lt;&gt;""),A76,"")</f>
        <v>46054</v>
      </c>
    </row>
    <row r="77" customFormat="false" ht="15" hidden="false" customHeight="false" outlineLevel="0" collapsed="false">
      <c r="A77" s="4" t="n">
        <v>46061</v>
      </c>
      <c r="B77" s="8" t="n">
        <v>7936.26</v>
      </c>
      <c r="C77" s="8" t="n">
        <v>2550.6</v>
      </c>
      <c r="D77" s="8" t="n">
        <v>1560.38</v>
      </c>
      <c r="E77" s="8" t="n">
        <v>0</v>
      </c>
      <c r="F77" s="8" t="n">
        <f aca="false">IF(COUNT(B77:E77)=0,"",SUM(B77:E77))</f>
        <v>12047.24</v>
      </c>
      <c r="G77" s="7" t="n">
        <f aca="false">IF(AND(ISNUMBER(A77),F77&lt;&gt;""),A77,"")</f>
        <v>46061</v>
      </c>
    </row>
    <row r="78" customFormat="false" ht="15" hidden="false" customHeight="false" outlineLevel="0" collapsed="false">
      <c r="A78" s="4" t="n">
        <v>46068</v>
      </c>
      <c r="B78" s="8" t="n">
        <v>7887.34</v>
      </c>
      <c r="C78" s="8" t="n">
        <v>2002.93</v>
      </c>
      <c r="D78" s="8" t="n">
        <v>1549.36</v>
      </c>
      <c r="E78" s="8" t="n">
        <v>336</v>
      </c>
      <c r="F78" s="8" t="n">
        <f aca="false">IF(COUNT(B78:E78)=0,"",SUM(B78:E78))</f>
        <v>11775.63</v>
      </c>
      <c r="G78" s="7" t="n">
        <f aca="false">IF(AND(ISNUMBER(A78),F78&lt;&gt;""),A78,"")</f>
        <v>46068</v>
      </c>
    </row>
    <row r="79" customFormat="false" ht="15" hidden="false" customHeight="false" outlineLevel="0" collapsed="false">
      <c r="A79" s="4" t="n">
        <v>46075</v>
      </c>
      <c r="B79" s="8" t="n">
        <v>8432.95</v>
      </c>
      <c r="C79" s="8" t="n">
        <v>2011.76</v>
      </c>
      <c r="D79" s="8" t="n">
        <v>1508.56</v>
      </c>
      <c r="E79" s="8" t="n">
        <v>0</v>
      </c>
      <c r="F79" s="8" t="n">
        <f aca="false">IF(COUNT(B79:E79)=0,"",SUM(B79:E79))</f>
        <v>11953.27</v>
      </c>
      <c r="G79" s="7" t="n">
        <f aca="false">IF(AND(ISNUMBER(A79),F79&lt;&gt;""),A79,"")</f>
        <v>46075</v>
      </c>
    </row>
    <row r="80" customFormat="false" ht="15" hidden="false" customHeight="false" outlineLevel="0" collapsed="false">
      <c r="A80" s="4" t="n">
        <v>46082</v>
      </c>
      <c r="B80" s="8" t="n">
        <v>8132.16</v>
      </c>
      <c r="C80" s="8" t="n">
        <v>1951.31</v>
      </c>
      <c r="D80" s="8" t="n">
        <v>1427.04</v>
      </c>
      <c r="E80" s="8" t="n">
        <v>168</v>
      </c>
      <c r="F80" s="8" t="n">
        <f aca="false">IF(COUNT(B80:E80)=0,"",SUM(B80:E80))</f>
        <v>11678.51</v>
      </c>
      <c r="G80" s="7" t="n">
        <f aca="false">IF(AND(ISNUMBER(A80),F80&lt;&gt;""),A80,"")</f>
        <v>46082</v>
      </c>
    </row>
    <row r="81" customFormat="false" ht="15" hidden="false" customHeight="false" outlineLevel="0" collapsed="false">
      <c r="A81" s="4" t="n">
        <v>46089</v>
      </c>
      <c r="B81" s="8" t="n">
        <v>8399.96</v>
      </c>
      <c r="C81" s="8" t="n">
        <v>2155.47</v>
      </c>
      <c r="D81" s="8" t="n">
        <v>1624.94</v>
      </c>
      <c r="E81" s="8" t="n">
        <v>336</v>
      </c>
      <c r="F81" s="8" t="n">
        <f aca="false">IF(COUNT(B81:E81)=0,"",SUM(B81:E81))</f>
        <v>12516.37</v>
      </c>
      <c r="G81" s="7" t="n">
        <f aca="false">IF(AND(ISNUMBER(A81),F81&lt;&gt;""),A81,"")</f>
        <v>46089</v>
      </c>
    </row>
    <row r="82" customFormat="false" ht="15" hidden="false" customHeight="false" outlineLevel="0" collapsed="false">
      <c r="A82" s="4" t="n">
        <v>46096</v>
      </c>
      <c r="B82" s="8" t="n">
        <v>8068.18</v>
      </c>
      <c r="C82" s="8" t="n">
        <v>2298.28</v>
      </c>
      <c r="D82" s="8" t="n">
        <v>1573.98</v>
      </c>
      <c r="E82" s="8" t="n">
        <v>168</v>
      </c>
      <c r="F82" s="8" t="n">
        <f aca="false">IF(COUNT(B82:E82)=0,"",SUM(B82:E82))</f>
        <v>12108.44</v>
      </c>
      <c r="G82" s="7" t="n">
        <f aca="false">IF(AND(ISNUMBER(A82),F82&lt;&gt;""),A82,"")</f>
        <v>46096</v>
      </c>
    </row>
    <row r="83" customFormat="false" ht="15" hidden="false" customHeight="false" outlineLevel="0" collapsed="false">
      <c r="A83" s="4" t="n">
        <v>46103</v>
      </c>
      <c r="B83" s="8" t="n">
        <v>8214.08</v>
      </c>
      <c r="C83" s="8" t="n">
        <v>2147.15</v>
      </c>
      <c r="D83" s="8" t="n">
        <v>1529.82</v>
      </c>
      <c r="E83" s="8" t="n">
        <v>504</v>
      </c>
      <c r="F83" s="8" t="n">
        <f aca="false">IF(COUNT(B83:E83)=0,"",SUM(B83:E83))</f>
        <v>12395.05</v>
      </c>
      <c r="G83" s="7" t="n">
        <f aca="false">IF(AND(ISNUMBER(A83),F83&lt;&gt;""),A83,"")</f>
        <v>46103</v>
      </c>
    </row>
    <row r="84" customFormat="false" ht="15" hidden="false" customHeight="false" outlineLevel="0" collapsed="false">
      <c r="A84" s="4" t="n">
        <v>46110</v>
      </c>
      <c r="B84" s="8" t="n">
        <v>8242.12</v>
      </c>
      <c r="C84" s="8" t="n">
        <v>2360.45</v>
      </c>
      <c r="D84" s="8" t="n">
        <v>1510.28</v>
      </c>
      <c r="E84" s="8" t="n">
        <v>168</v>
      </c>
      <c r="F84" s="8" t="n">
        <f aca="false">IF(COUNT(B84:E84)=0,"",SUM(B84:E84))</f>
        <v>12280.85</v>
      </c>
      <c r="G84" s="7" t="n">
        <f aca="false">IF(AND(ISNUMBER(A84),F84&lt;&gt;""),A84,"")</f>
        <v>46110</v>
      </c>
    </row>
    <row r="85" customFormat="false" ht="15" hidden="false" customHeight="false" outlineLevel="0" collapsed="false">
      <c r="A85" s="4" t="n">
        <v>46117</v>
      </c>
      <c r="B85" s="8" t="n">
        <v>8703.81</v>
      </c>
      <c r="C85" s="8" t="n">
        <v>2044</v>
      </c>
      <c r="D85" s="8" t="n">
        <v>1412.58</v>
      </c>
      <c r="E85" s="8" t="n">
        <v>336</v>
      </c>
      <c r="F85" s="8" t="n">
        <f aca="false">IF(COUNT(B85:E85)=0,"",SUM(B85:E85))</f>
        <v>12496.39</v>
      </c>
      <c r="G85" s="7" t="n">
        <f aca="false">IF(AND(ISNUMBER(A85),F85&lt;&gt;""),A85,"")</f>
        <v>46117</v>
      </c>
    </row>
    <row r="86" customFormat="false" ht="15" hidden="false" customHeight="false" outlineLevel="0" collapsed="false">
      <c r="A86" s="4" t="n">
        <v>46124</v>
      </c>
      <c r="B86" s="8" t="n">
        <v>8643.84</v>
      </c>
      <c r="C86" s="8" t="n">
        <v>2262.39</v>
      </c>
      <c r="D86" s="8" t="n">
        <v>1643.62</v>
      </c>
      <c r="E86" s="8" t="n">
        <v>336</v>
      </c>
      <c r="F86" s="8" t="n">
        <f aca="false">IF(COUNT(B86:E86)=0,"",SUM(B86:E86))</f>
        <v>12885.85</v>
      </c>
      <c r="G86" s="7" t="n">
        <f aca="false">IF(AND(ISNUMBER(A86),F86&lt;&gt;""),A86,"")</f>
        <v>46124</v>
      </c>
    </row>
    <row r="87" customFormat="false" ht="15" hidden="false" customHeight="false" outlineLevel="0" collapsed="false">
      <c r="A87" s="4" t="n">
        <v>46131</v>
      </c>
      <c r="B87" s="8" t="n">
        <v>8569.86</v>
      </c>
      <c r="C87" s="8" t="n">
        <v>2399.01</v>
      </c>
      <c r="D87" s="8" t="n">
        <v>1515.36</v>
      </c>
      <c r="E87" s="8" t="n">
        <v>168</v>
      </c>
      <c r="F87" s="8" t="n">
        <f aca="false">IF(COUNT(B87:E87)=0,"",SUM(B87:E87))</f>
        <v>12652.23</v>
      </c>
      <c r="G87" s="7" t="n">
        <f aca="false">IF(AND(ISNUMBER(A87),F87&lt;&gt;""),A87,"")</f>
        <v>46131</v>
      </c>
    </row>
    <row r="88" customFormat="false" ht="15" hidden="false" customHeight="false" outlineLevel="0" collapsed="false">
      <c r="A88" s="4" t="n">
        <v>46138</v>
      </c>
      <c r="B88" s="8" t="n">
        <v>8360.03</v>
      </c>
      <c r="C88" s="8" t="n">
        <v>2034.83</v>
      </c>
      <c r="D88" s="8" t="n">
        <v>1582.5</v>
      </c>
      <c r="E88" s="8" t="n">
        <v>672</v>
      </c>
      <c r="F88" s="8" t="n">
        <f aca="false">IF(COUNT(B88:E88)=0,"",SUM(B88:E88))</f>
        <v>12649.36</v>
      </c>
      <c r="G88" s="7" t="n">
        <f aca="false">IF(AND(ISNUMBER(A88),F88&lt;&gt;""),A88,"")</f>
        <v>46138</v>
      </c>
    </row>
    <row r="89" customFormat="false" ht="15" hidden="false" customHeight="false" outlineLevel="0" collapsed="false">
      <c r="A89" s="4" t="n">
        <v>46145</v>
      </c>
      <c r="B89" s="8" t="n">
        <v>8084.19</v>
      </c>
      <c r="C89" s="8" t="n">
        <v>2045.41</v>
      </c>
      <c r="D89" s="8" t="n">
        <v>1375.22</v>
      </c>
      <c r="E89" s="8" t="n">
        <v>336</v>
      </c>
      <c r="F89" s="8" t="n">
        <f aca="false">IF(COUNT(B89:E89)=0,"",SUM(B89:E89))</f>
        <v>11840.82</v>
      </c>
      <c r="G89" s="7" t="n">
        <f aca="false">IF(AND(ISNUMBER(A89),F89&lt;&gt;""),A89,"")</f>
        <v>46145</v>
      </c>
    </row>
    <row r="90" customFormat="false" ht="15" hidden="false" customHeight="false" outlineLevel="0" collapsed="false">
      <c r="A90" s="4" t="n">
        <v>46152</v>
      </c>
      <c r="B90" s="8" t="n">
        <v>7812.37</v>
      </c>
      <c r="C90" s="8" t="n">
        <v>2210.5</v>
      </c>
      <c r="D90" s="8" t="n">
        <v>1573.12</v>
      </c>
      <c r="E90" s="8" t="n">
        <v>0</v>
      </c>
      <c r="F90" s="8" t="n">
        <f aca="false">IF(COUNT(B90:E90)=0,"",SUM(B90:E90))</f>
        <v>11595.99</v>
      </c>
      <c r="G90" s="7" t="n">
        <f aca="false">IF(AND(ISNUMBER(A90),F90&lt;&gt;""),A90,"")</f>
        <v>46152</v>
      </c>
    </row>
    <row r="91" customFormat="false" ht="15" hidden="false" customHeight="false" outlineLevel="0" collapsed="false">
      <c r="A91" s="4" t="n">
        <v>46159</v>
      </c>
      <c r="B91" s="8" t="n">
        <v>8036.23</v>
      </c>
      <c r="C91" s="8" t="n">
        <v>2443.1</v>
      </c>
      <c r="D91" s="8" t="n">
        <v>1696.3</v>
      </c>
      <c r="E91" s="8" t="n">
        <v>672</v>
      </c>
      <c r="F91" s="8" t="n">
        <f aca="false">IF(COUNT(B91:E91)=0,"",SUM(B91:E91))</f>
        <v>12847.63</v>
      </c>
      <c r="G91" s="7" t="n">
        <f aca="false">IF(AND(ISNUMBER(A91),F91&lt;&gt;""),A91,"")</f>
        <v>46159</v>
      </c>
    </row>
    <row r="92" customFormat="false" ht="15" hidden="false" customHeight="false" outlineLevel="0" collapsed="false">
      <c r="A92" s="4" t="n">
        <v>46166</v>
      </c>
      <c r="B92" s="8" t="n">
        <v>7720.38</v>
      </c>
      <c r="C92" s="8" t="n">
        <v>2501.9</v>
      </c>
      <c r="D92" s="8" t="n">
        <v>1561.24</v>
      </c>
      <c r="E92" s="8" t="n">
        <v>168</v>
      </c>
      <c r="F92" s="8" t="n">
        <f aca="false">IF(COUNT(B92:E92)=0,"",SUM(B92:E92))</f>
        <v>11951.52</v>
      </c>
      <c r="G92" s="7" t="n">
        <f aca="false">IF(AND(ISNUMBER(A92),F92&lt;&gt;""),A92,"")</f>
        <v>46166</v>
      </c>
    </row>
    <row r="93" customFormat="false" ht="15" hidden="false" customHeight="false" outlineLevel="0" collapsed="false">
      <c r="A93" s="4" t="n">
        <v>46173</v>
      </c>
      <c r="B93" s="8" t="n">
        <v>7939.35</v>
      </c>
      <c r="C93" s="8" t="n">
        <v>2131.29</v>
      </c>
      <c r="D93" s="8" t="n">
        <v>1441.5</v>
      </c>
      <c r="E93" s="8" t="n">
        <v>168</v>
      </c>
      <c r="F93" s="8" t="n">
        <f aca="false">IF(COUNT(B93:E93)=0,"",SUM(B93:E93))</f>
        <v>11680.14</v>
      </c>
      <c r="G93" s="7" t="n">
        <f aca="false">IF(AND(ISNUMBER(A93),F93&lt;&gt;""),A93,"")</f>
        <v>46173</v>
      </c>
    </row>
    <row r="94" customFormat="false" ht="15" hidden="false" customHeight="false" outlineLevel="0" collapsed="false">
      <c r="A94" s="4" t="n">
        <v>46180</v>
      </c>
      <c r="B94" s="8" t="n">
        <v>6306.28</v>
      </c>
      <c r="C94" s="8" t="n">
        <v>4264.5</v>
      </c>
      <c r="D94" s="8" t="n">
        <v>1545.92</v>
      </c>
      <c r="E94" s="8" t="n">
        <v>504</v>
      </c>
      <c r="F94" s="8" t="n">
        <f aca="false">IF(COUNT(B94:E94)=0,"",SUM(B94:E94))</f>
        <v>12620.7</v>
      </c>
      <c r="G94" s="7" t="n">
        <f aca="false">IF(AND(ISNUMBER(A94),F94&lt;&gt;""),A94,"")</f>
        <v>46180</v>
      </c>
    </row>
    <row r="95" customFormat="false" ht="15" hidden="false" customHeight="false" outlineLevel="0" collapsed="false">
      <c r="A95" s="4" t="n">
        <v>46187</v>
      </c>
      <c r="B95" s="8" t="n">
        <v>6158.38</v>
      </c>
      <c r="C95" s="8" t="n">
        <v>4049.64</v>
      </c>
      <c r="D95" s="8" t="n">
        <v>1682.7</v>
      </c>
      <c r="E95" s="8" t="n">
        <v>504</v>
      </c>
      <c r="F95" s="8" t="n">
        <f aca="false">IF(COUNT(B95:E95)=0,"",SUM(B95:E95))</f>
        <v>12394.72</v>
      </c>
      <c r="G95" s="7" t="n">
        <f aca="false">IF(AND(ISNUMBER(A95),F95&lt;&gt;""),A95,"")</f>
        <v>46187</v>
      </c>
    </row>
    <row r="96" customFormat="false" ht="15" hidden="false" customHeight="false" outlineLevel="0" collapsed="false">
      <c r="A96" s="4" t="n">
        <v>46194</v>
      </c>
      <c r="B96" s="8" t="n">
        <v>6232.3</v>
      </c>
      <c r="C96" s="8" t="n">
        <v>4251.54</v>
      </c>
      <c r="D96" s="8" t="n">
        <v>1567.18</v>
      </c>
      <c r="E96" s="8" t="n">
        <v>504</v>
      </c>
      <c r="F96" s="8" t="n">
        <f aca="false">IF(COUNT(B96:E96)=0,"",SUM(B96:E96))</f>
        <v>12555.02</v>
      </c>
      <c r="G96" s="7" t="n">
        <f aca="false">IF(AND(ISNUMBER(A96),F96&lt;&gt;""),A96,"")</f>
        <v>46194</v>
      </c>
    </row>
    <row r="97" customFormat="false" ht="15" hidden="false" customHeight="false" outlineLevel="0" collapsed="false">
      <c r="A97" s="4" t="n">
        <v>46201</v>
      </c>
      <c r="B97" s="8" t="n">
        <v>6198.36</v>
      </c>
      <c r="C97" s="8" t="n">
        <v>4538.85</v>
      </c>
      <c r="D97" s="8" t="n">
        <v>1542.56</v>
      </c>
      <c r="E97" s="8" t="n">
        <v>0</v>
      </c>
      <c r="F97" s="8" t="n">
        <f aca="false">IF(COUNT(B97:E97)=0,"",SUM(B97:E97))</f>
        <v>12279.77</v>
      </c>
      <c r="G97" s="7" t="n">
        <f aca="false">IF(AND(ISNUMBER(A97),F97&lt;&gt;""),A97,"")</f>
        <v>46201</v>
      </c>
    </row>
    <row r="98" customFormat="false" ht="15" hidden="false" customHeight="false" outlineLevel="0" collapsed="false">
      <c r="A98" s="4" t="n">
        <v>46208</v>
      </c>
      <c r="B98" s="8" t="n">
        <v>6070.42</v>
      </c>
      <c r="C98" s="8" t="n">
        <v>3931.24</v>
      </c>
      <c r="D98" s="8" t="n">
        <v>1727.72</v>
      </c>
      <c r="E98" s="8" t="n">
        <v>168</v>
      </c>
      <c r="F98" s="8" t="n">
        <f aca="false">IF(COUNT(B98:E98)=0,"",SUM(B98:E98))</f>
        <v>11897.38</v>
      </c>
      <c r="G98" s="7" t="n">
        <f aca="false">IF(AND(ISNUMBER(A98),F98&lt;&gt;""),A98,"")</f>
        <v>46208</v>
      </c>
    </row>
    <row r="99" customFormat="false" ht="15" hidden="false" customHeight="false" outlineLevel="0" collapsed="false">
      <c r="A99" s="4" t="n">
        <v>46215</v>
      </c>
      <c r="B99" s="8" t="n">
        <v>6317.27</v>
      </c>
      <c r="C99" s="8" t="n">
        <v>3862.58</v>
      </c>
      <c r="D99" s="8" t="n">
        <v>1810.96</v>
      </c>
      <c r="E99" s="8" t="n">
        <v>168</v>
      </c>
      <c r="F99" s="8" t="n">
        <f aca="false">IF(COUNT(B99:E99)=0,"",SUM(B99:E99))</f>
        <v>12158.81</v>
      </c>
      <c r="G99" s="7" t="n">
        <f aca="false">IF(AND(ISNUMBER(A99),F99&lt;&gt;""),A99,"")</f>
        <v>46215</v>
      </c>
    </row>
    <row r="100" customFormat="false" ht="15" hidden="false" customHeight="false" outlineLevel="0" collapsed="false">
      <c r="A100" s="4" t="n">
        <v>46222</v>
      </c>
      <c r="B100" s="8" t="n">
        <v>6137.41</v>
      </c>
      <c r="C100" s="8" t="n">
        <v>4421.42</v>
      </c>
      <c r="D100" s="8" t="n">
        <v>1669.96</v>
      </c>
      <c r="E100" s="8" t="n">
        <v>168</v>
      </c>
      <c r="F100" s="8" t="n">
        <f aca="false">IF(COUNT(B100:E100)=0,"",SUM(B100:E100))</f>
        <v>12396.79</v>
      </c>
      <c r="G100" s="7" t="n">
        <f aca="false">IF(AND(ISNUMBER(A100),F100&lt;&gt;""),A100,"")</f>
        <v>46222</v>
      </c>
    </row>
    <row r="101" customFormat="false" ht="15" hidden="false" customHeight="false" outlineLevel="0" collapsed="false">
      <c r="A101" s="4" t="n">
        <v>46229</v>
      </c>
      <c r="B101" s="8" t="n">
        <v>5926.52</v>
      </c>
      <c r="C101" s="8" t="n">
        <v>4369.81</v>
      </c>
      <c r="D101" s="8" t="n">
        <v>1794</v>
      </c>
      <c r="E101" s="8" t="n">
        <v>672</v>
      </c>
      <c r="F101" s="8" t="n">
        <f aca="false">IF(COUNT(B101:E101)=0,"",SUM(B101:E101))</f>
        <v>12762.33</v>
      </c>
      <c r="G101" s="7" t="n">
        <f aca="false">IF(AND(ISNUMBER(A101),F101&lt;&gt;""),A101,"")</f>
        <v>46229</v>
      </c>
    </row>
    <row r="102" customFormat="false" ht="15" hidden="false" customHeight="false" outlineLevel="0" collapsed="false">
      <c r="A102" s="4" t="n">
        <v>46236</v>
      </c>
      <c r="B102" s="8" t="n">
        <v>6112.42</v>
      </c>
      <c r="C102" s="8" t="n">
        <v>4349.99</v>
      </c>
      <c r="D102" s="8" t="n">
        <v>1648.7</v>
      </c>
      <c r="E102" s="8" t="n">
        <v>504</v>
      </c>
      <c r="F102" s="8" t="n">
        <f aca="false">IF(COUNT(B102:E102)=0,"",SUM(B102:E102))</f>
        <v>12615.11</v>
      </c>
      <c r="G102" s="7" t="n">
        <f aca="false">IF(AND(ISNUMBER(A102),F102&lt;&gt;""),A102,"")</f>
        <v>46236</v>
      </c>
    </row>
    <row r="103" customFormat="false" ht="15" hidden="false" customHeight="false" outlineLevel="0" collapsed="false">
      <c r="A103" s="4" t="n">
        <v>46243</v>
      </c>
      <c r="B103" s="8" t="n">
        <v>5031.12</v>
      </c>
      <c r="C103" s="8" t="n">
        <v>4047.57</v>
      </c>
      <c r="D103" s="8" t="n">
        <v>1945.16</v>
      </c>
      <c r="E103" s="8" t="n">
        <v>336</v>
      </c>
      <c r="F103" s="8" t="n">
        <f aca="false">IF(COUNT(B103:E103)=0,"",SUM(B103:E103))</f>
        <v>11359.85</v>
      </c>
      <c r="G103" s="7" t="n">
        <f aca="false">IF(AND(ISNUMBER(A103),F103&lt;&gt;""),A103,"")</f>
        <v>46243</v>
      </c>
    </row>
    <row r="104" customFormat="false" ht="15" hidden="false" customHeight="false" outlineLevel="0" collapsed="false">
      <c r="A104" s="4" t="n">
        <v>46250</v>
      </c>
      <c r="B104" s="8" t="n">
        <v>4939.2</v>
      </c>
      <c r="C104" s="8" t="n">
        <v>4304.56</v>
      </c>
      <c r="D104" s="8" t="n">
        <v>1778.68</v>
      </c>
      <c r="E104" s="8" t="n">
        <v>504</v>
      </c>
      <c r="F104" s="8" t="n">
        <f aca="false">IF(COUNT(B104:E104)=0,"",SUM(B104:E104))</f>
        <v>11526.44</v>
      </c>
      <c r="G104" s="7" t="n">
        <f aca="false">IF(AND(ISNUMBER(A104),F104&lt;&gt;""),A104,"")</f>
        <v>46250</v>
      </c>
    </row>
    <row r="105" customFormat="false" ht="15" hidden="false" customHeight="false" outlineLevel="0" collapsed="false">
      <c r="A105" s="4" t="n">
        <v>46257</v>
      </c>
      <c r="B105" s="8" t="n">
        <v>6298.3</v>
      </c>
      <c r="C105" s="8" t="n">
        <v>4006.17</v>
      </c>
      <c r="D105" s="8" t="n">
        <v>1856.84</v>
      </c>
      <c r="E105" s="8" t="n">
        <v>168</v>
      </c>
      <c r="F105" s="8" t="n">
        <f aca="false">IF(COUNT(B105:E105)=0,"",SUM(B105:E105))</f>
        <v>12329.31</v>
      </c>
      <c r="G105" s="7" t="n">
        <f aca="false">IF(AND(ISNUMBER(A105),F105&lt;&gt;""),A105,"")</f>
        <v>46257</v>
      </c>
    </row>
    <row r="106" customFormat="false" ht="15" hidden="false" customHeight="false" outlineLevel="0" collapsed="false">
      <c r="A106" s="4" t="n">
        <v>46264</v>
      </c>
      <c r="B106" s="8" t="n">
        <v>6469.21</v>
      </c>
      <c r="C106" s="8" t="n">
        <v>3923.99</v>
      </c>
      <c r="D106" s="8" t="n">
        <v>1760.86</v>
      </c>
      <c r="E106" s="8" t="n">
        <v>504</v>
      </c>
      <c r="F106" s="8" t="n">
        <f aca="false">IF(COUNT(B106:E106)=0,"",SUM(B106:E106))</f>
        <v>12658.06</v>
      </c>
      <c r="G106" s="7" t="n">
        <f aca="false">IF(AND(ISNUMBER(A106),F106&lt;&gt;""),A106,"")</f>
        <v>46264</v>
      </c>
    </row>
    <row r="107" customFormat="false" ht="15" hidden="false" customHeight="false" outlineLevel="0" collapsed="false">
      <c r="A107" s="4" t="n">
        <v>46271</v>
      </c>
      <c r="B107" s="8" t="n">
        <v>6394.24</v>
      </c>
      <c r="C107" s="8" t="n">
        <v>4185.77</v>
      </c>
      <c r="D107" s="8" t="n">
        <v>1917.1</v>
      </c>
      <c r="E107" s="8" t="n">
        <v>336</v>
      </c>
      <c r="F107" s="8" t="n">
        <f aca="false">IF(COUNT(B107:E107)=0,"",SUM(B107:E107))</f>
        <v>12833.11</v>
      </c>
      <c r="G107" s="7" t="n">
        <f aca="false">IF(AND(ISNUMBER(A107),F107&lt;&gt;""),A107,"")</f>
        <v>46271</v>
      </c>
    </row>
    <row r="108" customFormat="false" ht="15" hidden="false" customHeight="false" outlineLevel="0" collapsed="false">
      <c r="A108" s="4" t="n">
        <v>46278</v>
      </c>
      <c r="B108" s="8" t="n">
        <v>6468.18</v>
      </c>
      <c r="C108" s="8" t="n">
        <v>4460.09</v>
      </c>
      <c r="D108" s="8" t="n">
        <v>2042.86</v>
      </c>
      <c r="E108" s="8" t="n">
        <v>168</v>
      </c>
      <c r="F108" s="8" t="n">
        <f aca="false">IF(COUNT(B108:E108)=0,"",SUM(B108:E108))</f>
        <v>13139.13</v>
      </c>
      <c r="G108" s="7" t="n">
        <f aca="false">IF(AND(ISNUMBER(A108),F108&lt;&gt;""),A108,"")</f>
        <v>46278</v>
      </c>
    </row>
    <row r="109" customFormat="false" ht="15" hidden="false" customHeight="false" outlineLevel="0" collapsed="false">
      <c r="A109" s="4" t="n">
        <v>46285</v>
      </c>
      <c r="B109" s="8" t="n">
        <v>6118.4</v>
      </c>
      <c r="C109" s="8" t="n">
        <v>4307.35</v>
      </c>
      <c r="D109" s="8" t="n">
        <v>1935.78</v>
      </c>
      <c r="E109" s="8" t="n">
        <v>0</v>
      </c>
      <c r="F109" s="8" t="n">
        <f aca="false">IF(COUNT(B109:E109)=0,"",SUM(B109:E109))</f>
        <v>12361.53</v>
      </c>
      <c r="G109" s="7" t="n">
        <f aca="false">IF(AND(ISNUMBER(A109),F109&lt;&gt;""),A109,"")</f>
        <v>46285</v>
      </c>
    </row>
    <row r="110" customFormat="false" ht="15" hidden="false" customHeight="false" outlineLevel="0" collapsed="false">
      <c r="A110" s="4"/>
      <c r="B110" s="8"/>
      <c r="C110" s="8"/>
      <c r="D110" s="8"/>
      <c r="E110" s="8"/>
      <c r="F110" s="8" t="str">
        <f aca="false">IF(COUNT(B110:E110)=0,"",SUM(B110:E110))</f>
        <v/>
      </c>
      <c r="G110" s="7" t="str">
        <f aca="false">IF(AND(ISNUMBER(A110),F110&lt;&gt;""),A110,"")</f>
        <v/>
      </c>
    </row>
    <row r="111" customFormat="false" ht="15" hidden="false" customHeight="false" outlineLevel="0" collapsed="false">
      <c r="A111" s="4"/>
      <c r="B111" s="8"/>
      <c r="C111" s="8"/>
      <c r="D111" s="8"/>
      <c r="E111" s="8"/>
      <c r="F111" s="8" t="str">
        <f aca="false">IF(COUNT(B111:E111)=0,"",SUM(B111:E111))</f>
        <v/>
      </c>
      <c r="G111" s="7" t="str">
        <f aca="false">IF(AND(ISNUMBER(A111),F111&lt;&gt;""),A111,"")</f>
        <v/>
      </c>
    </row>
    <row r="112" customFormat="false" ht="15" hidden="false" customHeight="false" outlineLevel="0" collapsed="false">
      <c r="A112" s="4"/>
      <c r="B112" s="8"/>
      <c r="C112" s="8"/>
      <c r="D112" s="8"/>
      <c r="E112" s="8"/>
      <c r="F112" s="8" t="str">
        <f aca="false">IF(COUNT(B112:E112)=0,"",SUM(B112:E112))</f>
        <v/>
      </c>
      <c r="G112" s="7" t="str">
        <f aca="false">IF(AND(ISNUMBER(A112),F112&lt;&gt;""),A112,"")</f>
        <v/>
      </c>
    </row>
    <row r="113" customFormat="false" ht="15" hidden="false" customHeight="false" outlineLevel="0" collapsed="false">
      <c r="A113" s="4"/>
      <c r="B113" s="8"/>
      <c r="C113" s="8"/>
      <c r="D113" s="8"/>
      <c r="E113" s="8"/>
      <c r="F113" s="8" t="str">
        <f aca="false">IF(COUNT(B113:E113)=0,"",SUM(B113:E113))</f>
        <v/>
      </c>
      <c r="G113" s="7" t="str">
        <f aca="false">IF(AND(ISNUMBER(A113),F113&lt;&gt;""),A113,"")</f>
        <v/>
      </c>
    </row>
    <row r="114" customFormat="false" ht="15" hidden="false" customHeight="false" outlineLevel="0" collapsed="false">
      <c r="A114" s="4"/>
      <c r="B114" s="8"/>
      <c r="C114" s="8"/>
      <c r="D114" s="8"/>
      <c r="E114" s="8"/>
      <c r="F114" s="8" t="str">
        <f aca="false">IF(COUNT(B114:E114)=0,"",SUM(B114:E114))</f>
        <v/>
      </c>
      <c r="G114" s="7" t="str">
        <f aca="false">IF(AND(ISNUMBER(A114),F114&lt;&gt;""),A114,"")</f>
        <v/>
      </c>
    </row>
    <row r="115" customFormat="false" ht="15" hidden="false" customHeight="false" outlineLevel="0" collapsed="false">
      <c r="A115" s="4"/>
      <c r="B115" s="8"/>
      <c r="C115" s="8"/>
      <c r="D115" s="8"/>
      <c r="E115" s="8"/>
      <c r="F115" s="8" t="str">
        <f aca="false">IF(COUNT(B115:E115)=0,"",SUM(B115:E115))</f>
        <v/>
      </c>
      <c r="G115" s="7" t="str">
        <f aca="false">IF(AND(ISNUMBER(A115),F115&lt;&gt;""),A115,"")</f>
        <v/>
      </c>
    </row>
    <row r="116" customFormat="false" ht="15" hidden="false" customHeight="false" outlineLevel="0" collapsed="false">
      <c r="A116" s="4"/>
      <c r="B116" s="8"/>
      <c r="C116" s="8"/>
      <c r="D116" s="8"/>
      <c r="E116" s="8"/>
      <c r="F116" s="8" t="str">
        <f aca="false">IF(COUNT(B116:E116)=0,"",SUM(B116:E116))</f>
        <v/>
      </c>
      <c r="G116" s="7" t="str">
        <f aca="false">IF(AND(ISNUMBER(A116),F116&lt;&gt;""),A116,"")</f>
        <v/>
      </c>
    </row>
    <row r="117" customFormat="false" ht="15" hidden="false" customHeight="false" outlineLevel="0" collapsed="false">
      <c r="A117" s="4"/>
      <c r="B117" s="8"/>
      <c r="C117" s="8"/>
      <c r="D117" s="8"/>
      <c r="E117" s="8"/>
      <c r="F117" s="8" t="str">
        <f aca="false">IF(COUNT(B117:E117)=0,"",SUM(B117:E117))</f>
        <v/>
      </c>
      <c r="G117" s="7" t="str">
        <f aca="false">IF(AND(ISNUMBER(A117),F117&lt;&gt;""),A117,"")</f>
        <v/>
      </c>
    </row>
    <row r="118" customFormat="false" ht="15" hidden="false" customHeight="false" outlineLevel="0" collapsed="false">
      <c r="A118" s="4"/>
      <c r="B118" s="8"/>
      <c r="C118" s="8"/>
      <c r="D118" s="8"/>
      <c r="E118" s="8"/>
      <c r="F118" s="8" t="str">
        <f aca="false">IF(COUNT(B118:E118)=0,"",SUM(B118:E118))</f>
        <v/>
      </c>
      <c r="G118" s="7" t="str">
        <f aca="false">IF(AND(ISNUMBER(A118),F118&lt;&gt;""),A118,"")</f>
        <v/>
      </c>
    </row>
    <row r="119" customFormat="false" ht="15" hidden="false" customHeight="false" outlineLevel="0" collapsed="false">
      <c r="A119" s="4"/>
      <c r="B119" s="8"/>
      <c r="C119" s="8"/>
      <c r="D119" s="8"/>
      <c r="E119" s="8"/>
      <c r="F119" s="8" t="str">
        <f aca="false">IF(COUNT(B119:E119)=0,"",SUM(B119:E119))</f>
        <v/>
      </c>
      <c r="G119" s="7" t="str">
        <f aca="false">IF(AND(ISNUMBER(A119),F119&lt;&gt;""),A119,"")</f>
        <v/>
      </c>
    </row>
    <row r="120" customFormat="false" ht="15" hidden="false" customHeight="false" outlineLevel="0" collapsed="false">
      <c r="A120" s="4"/>
      <c r="B120" s="8"/>
      <c r="C120" s="8"/>
      <c r="D120" s="8"/>
      <c r="E120" s="8"/>
      <c r="F120" s="8" t="str">
        <f aca="false">IF(COUNT(B120:E120)=0,"",SUM(B120:E120))</f>
        <v/>
      </c>
      <c r="G120" s="7" t="str">
        <f aca="false">IF(AND(ISNUMBER(A120),F120&lt;&gt;""),A120,"")</f>
        <v/>
      </c>
    </row>
    <row r="121" customFormat="false" ht="15" hidden="false" customHeight="false" outlineLevel="0" collapsed="false">
      <c r="A121" s="4"/>
      <c r="B121" s="8"/>
      <c r="C121" s="8"/>
      <c r="D121" s="8"/>
      <c r="E121" s="8"/>
      <c r="F121" s="8" t="str">
        <f aca="false">IF(COUNT(B121:E121)=0,"",SUM(B121:E121))</f>
        <v/>
      </c>
      <c r="G121" s="7" t="str">
        <f aca="false">IF(AND(ISNUMBER(A121),F121&lt;&gt;""),A121,"")</f>
        <v/>
      </c>
    </row>
    <row r="122" customFormat="false" ht="15" hidden="false" customHeight="false" outlineLevel="0" collapsed="false">
      <c r="A122" s="4"/>
      <c r="B122" s="8"/>
      <c r="C122" s="8"/>
      <c r="D122" s="8"/>
      <c r="E122" s="8"/>
      <c r="F122" s="8" t="str">
        <f aca="false">IF(COUNT(B122:E122)=0,"",SUM(B122:E122))</f>
        <v/>
      </c>
      <c r="G122" s="7" t="str">
        <f aca="false">IF(AND(ISNUMBER(A122),F122&lt;&gt;""),A122,"")</f>
        <v/>
      </c>
    </row>
    <row r="123" customFormat="false" ht="15" hidden="false" customHeight="false" outlineLevel="0" collapsed="false">
      <c r="A123" s="4"/>
      <c r="B123" s="8"/>
      <c r="C123" s="8"/>
      <c r="D123" s="8"/>
      <c r="E123" s="8"/>
      <c r="F123" s="8" t="str">
        <f aca="false">IF(COUNT(B123:E123)=0,"",SUM(B123:E123))</f>
        <v/>
      </c>
      <c r="G123" s="7" t="str">
        <f aca="false">IF(AND(ISNUMBER(A123),F123&lt;&gt;""),A123,"")</f>
        <v/>
      </c>
    </row>
    <row r="124" customFormat="false" ht="15" hidden="false" customHeight="false" outlineLevel="0" collapsed="false">
      <c r="A124" s="4"/>
      <c r="B124" s="8"/>
      <c r="C124" s="8"/>
      <c r="D124" s="8"/>
      <c r="E124" s="8"/>
      <c r="F124" s="8" t="str">
        <f aca="false">IF(COUNT(B124:E124)=0,"",SUM(B124:E124))</f>
        <v/>
      </c>
      <c r="G124" s="7" t="str">
        <f aca="false">IF(AND(ISNUMBER(A124),F124&lt;&gt;""),A124,"")</f>
        <v/>
      </c>
    </row>
    <row r="125" customFormat="false" ht="15" hidden="false" customHeight="false" outlineLevel="0" collapsed="false">
      <c r="A125" s="4"/>
      <c r="B125" s="8"/>
      <c r="C125" s="8"/>
      <c r="D125" s="8"/>
      <c r="E125" s="8"/>
      <c r="F125" s="8" t="str">
        <f aca="false">IF(COUNT(B125:E125)=0,"",SUM(B125:E125))</f>
        <v/>
      </c>
      <c r="G125" s="7" t="str">
        <f aca="false">IF(AND(ISNUMBER(A125),F125&lt;&gt;""),A125,"")</f>
        <v/>
      </c>
    </row>
    <row r="126" customFormat="false" ht="15" hidden="false" customHeight="false" outlineLevel="0" collapsed="false">
      <c r="A126" s="4"/>
      <c r="B126" s="8"/>
      <c r="C126" s="8"/>
      <c r="D126" s="8"/>
      <c r="E126" s="8"/>
      <c r="F126" s="8" t="str">
        <f aca="false">IF(COUNT(B126:E126)=0,"",SUM(B126:E126))</f>
        <v/>
      </c>
      <c r="G126" s="7" t="str">
        <f aca="false">IF(AND(ISNUMBER(A126),F126&lt;&gt;""),A126,"")</f>
        <v/>
      </c>
    </row>
    <row r="127" customFormat="false" ht="15" hidden="false" customHeight="false" outlineLevel="0" collapsed="false">
      <c r="A127" s="4"/>
      <c r="B127" s="8"/>
      <c r="C127" s="8"/>
      <c r="D127" s="8"/>
      <c r="E127" s="8"/>
      <c r="F127" s="8" t="str">
        <f aca="false">IF(COUNT(B127:E127)=0,"",SUM(B127:E127))</f>
        <v/>
      </c>
      <c r="G127" s="7" t="str">
        <f aca="false">IF(AND(ISNUMBER(A127),F127&lt;&gt;""),A127,"")</f>
        <v/>
      </c>
    </row>
    <row r="128" customFormat="false" ht="15" hidden="false" customHeight="false" outlineLevel="0" collapsed="false">
      <c r="A128" s="4"/>
      <c r="B128" s="8"/>
      <c r="C128" s="8"/>
      <c r="D128" s="8"/>
      <c r="E128" s="8"/>
      <c r="F128" s="8" t="str">
        <f aca="false">IF(COUNT(B128:E128)=0,"",SUM(B128:E128))</f>
        <v/>
      </c>
      <c r="G128" s="7" t="str">
        <f aca="false">IF(AND(ISNUMBER(A128),F128&lt;&gt;""),A128,"")</f>
        <v/>
      </c>
    </row>
    <row r="129" customFormat="false" ht="15" hidden="false" customHeight="false" outlineLevel="0" collapsed="false">
      <c r="A129" s="4"/>
      <c r="B129" s="8"/>
      <c r="C129" s="8"/>
      <c r="D129" s="8"/>
      <c r="E129" s="8"/>
      <c r="F129" s="8" t="str">
        <f aca="false">IF(COUNT(B129:E129)=0,"",SUM(B129:E129))</f>
        <v/>
      </c>
      <c r="G129" s="7" t="str">
        <f aca="false">IF(AND(ISNUMBER(A129),F129&lt;&gt;""),A129,"")</f>
        <v/>
      </c>
    </row>
    <row r="130" customFormat="false" ht="15" hidden="false" customHeight="false" outlineLevel="0" collapsed="false">
      <c r="A130" s="4"/>
      <c r="B130" s="8"/>
      <c r="C130" s="8"/>
      <c r="D130" s="8"/>
      <c r="E130" s="8"/>
      <c r="F130" s="8" t="str">
        <f aca="false">IF(COUNT(B130:E130)=0,"",SUM(B130:E130))</f>
        <v/>
      </c>
      <c r="G130" s="7" t="str">
        <f aca="false">IF(AND(ISNUMBER(A130),F130&lt;&gt;""),A130,"")</f>
        <v/>
      </c>
    </row>
    <row r="131" customFormat="false" ht="15" hidden="false" customHeight="false" outlineLevel="0" collapsed="false">
      <c r="A131" s="4"/>
      <c r="B131" s="8"/>
      <c r="C131" s="8"/>
      <c r="D131" s="8"/>
      <c r="E131" s="8"/>
      <c r="F131" s="8" t="str">
        <f aca="false">IF(COUNT(B131:E131)=0,"",SUM(B131:E131))</f>
        <v/>
      </c>
      <c r="G131" s="7" t="str">
        <f aca="false">IF(AND(ISNUMBER(A131),F131&lt;&gt;""),A131,"")</f>
        <v/>
      </c>
    </row>
    <row r="132" customFormat="false" ht="15" hidden="false" customHeight="false" outlineLevel="0" collapsed="false">
      <c r="A132" s="4"/>
      <c r="B132" s="8"/>
      <c r="C132" s="8"/>
      <c r="D132" s="8"/>
      <c r="E132" s="8"/>
      <c r="F132" s="8" t="str">
        <f aca="false">IF(COUNT(B132:E132)=0,"",SUM(B132:E132))</f>
        <v/>
      </c>
      <c r="G132" s="7" t="str">
        <f aca="false">IF(AND(ISNUMBER(A132),F132&lt;&gt;""),A132,"")</f>
        <v/>
      </c>
    </row>
    <row r="133" customFormat="false" ht="15" hidden="false" customHeight="false" outlineLevel="0" collapsed="false">
      <c r="A133" s="4"/>
      <c r="B133" s="8"/>
      <c r="C133" s="8"/>
      <c r="D133" s="8"/>
      <c r="E133" s="8"/>
      <c r="F133" s="8" t="str">
        <f aca="false">IF(COUNT(B133:E133)=0,"",SUM(B133:E133))</f>
        <v/>
      </c>
      <c r="G133" s="7" t="str">
        <f aca="false">IF(AND(ISNUMBER(A133),F133&lt;&gt;""),A133,"")</f>
        <v/>
      </c>
    </row>
    <row r="134" customFormat="false" ht="15" hidden="false" customHeight="false" outlineLevel="0" collapsed="false">
      <c r="A134" s="4"/>
      <c r="B134" s="8"/>
      <c r="C134" s="8"/>
      <c r="D134" s="8"/>
      <c r="E134" s="8"/>
      <c r="F134" s="8" t="str">
        <f aca="false">IF(COUNT(B134:E134)=0,"",SUM(B134:E134))</f>
        <v/>
      </c>
      <c r="G134" s="7" t="str">
        <f aca="false">IF(AND(ISNUMBER(A134),F134&lt;&gt;""),A134,"")</f>
        <v/>
      </c>
    </row>
    <row r="135" customFormat="false" ht="15" hidden="false" customHeight="false" outlineLevel="0" collapsed="false">
      <c r="A135" s="4"/>
      <c r="B135" s="8"/>
      <c r="C135" s="8"/>
      <c r="D135" s="8"/>
      <c r="E135" s="8"/>
      <c r="F135" s="8" t="str">
        <f aca="false">IF(COUNT(B135:E135)=0,"",SUM(B135:E135))</f>
        <v/>
      </c>
      <c r="G135" s="7" t="str">
        <f aca="false">IF(AND(ISNUMBER(A135),F135&lt;&gt;""),A135,"")</f>
        <v/>
      </c>
    </row>
    <row r="136" customFormat="false" ht="15" hidden="false" customHeight="false" outlineLevel="0" collapsed="false">
      <c r="A136" s="4"/>
      <c r="B136" s="8"/>
      <c r="C136" s="8"/>
      <c r="D136" s="8"/>
      <c r="E136" s="8"/>
      <c r="F136" s="8" t="str">
        <f aca="false">IF(COUNT(B136:E136)=0,"",SUM(B136:E136))</f>
        <v/>
      </c>
      <c r="G136" s="7" t="str">
        <f aca="false">IF(AND(ISNUMBER(A136),F136&lt;&gt;""),A136,"")</f>
        <v/>
      </c>
    </row>
    <row r="137" customFormat="false" ht="15" hidden="false" customHeight="false" outlineLevel="0" collapsed="false">
      <c r="A137" s="4"/>
      <c r="B137" s="8"/>
      <c r="C137" s="8"/>
      <c r="D137" s="8"/>
      <c r="E137" s="8"/>
      <c r="F137" s="8" t="str">
        <f aca="false">IF(COUNT(B137:E137)=0,"",SUM(B137:E137))</f>
        <v/>
      </c>
      <c r="G137" s="7" t="str">
        <f aca="false">IF(AND(ISNUMBER(A137),F137&lt;&gt;""),A137,"")</f>
        <v/>
      </c>
    </row>
    <row r="138" customFormat="false" ht="15" hidden="false" customHeight="false" outlineLevel="0" collapsed="false">
      <c r="A138" s="4"/>
      <c r="B138" s="8"/>
      <c r="C138" s="8"/>
      <c r="D138" s="8"/>
      <c r="E138" s="8"/>
      <c r="F138" s="8" t="str">
        <f aca="false">IF(COUNT(B138:E138)=0,"",SUM(B138:E138))</f>
        <v/>
      </c>
      <c r="G138" s="7" t="str">
        <f aca="false">IF(AND(ISNUMBER(A138),F138&lt;&gt;""),A138,"")</f>
        <v/>
      </c>
    </row>
    <row r="139" customFormat="false" ht="15" hidden="false" customHeight="false" outlineLevel="0" collapsed="false">
      <c r="A139" s="4"/>
      <c r="B139" s="8"/>
      <c r="C139" s="8"/>
      <c r="D139" s="8"/>
      <c r="E139" s="8"/>
      <c r="F139" s="8" t="str">
        <f aca="false">IF(COUNT(B139:E139)=0,"",SUM(B139:E139))</f>
        <v/>
      </c>
      <c r="G139" s="7" t="str">
        <f aca="false">IF(AND(ISNUMBER(A139),F139&lt;&gt;""),A139,"")</f>
        <v/>
      </c>
    </row>
    <row r="140" customFormat="false" ht="15" hidden="false" customHeight="false" outlineLevel="0" collapsed="false">
      <c r="A140" s="4"/>
      <c r="B140" s="8"/>
      <c r="C140" s="8"/>
      <c r="D140" s="8"/>
      <c r="E140" s="8"/>
      <c r="F140" s="8" t="str">
        <f aca="false">IF(COUNT(B140:E140)=0,"",SUM(B140:E140))</f>
        <v/>
      </c>
      <c r="G140" s="7" t="str">
        <f aca="false">IF(AND(ISNUMBER(A140),F140&lt;&gt;""),A140,"")</f>
        <v/>
      </c>
    </row>
    <row r="141" customFormat="false" ht="15" hidden="false" customHeight="false" outlineLevel="0" collapsed="false">
      <c r="A141" s="4"/>
      <c r="B141" s="8"/>
      <c r="C141" s="8"/>
      <c r="D141" s="8"/>
      <c r="E141" s="8"/>
      <c r="F141" s="8" t="str">
        <f aca="false">IF(COUNT(B141:E141)=0,"",SUM(B141:E141))</f>
        <v/>
      </c>
      <c r="G141" s="7" t="str">
        <f aca="false">IF(AND(ISNUMBER(A141),F141&lt;&gt;""),A141,"")</f>
        <v/>
      </c>
    </row>
    <row r="142" customFormat="false" ht="15" hidden="false" customHeight="false" outlineLevel="0" collapsed="false">
      <c r="A142" s="4"/>
      <c r="B142" s="8"/>
      <c r="C142" s="8"/>
      <c r="D142" s="8"/>
      <c r="E142" s="8"/>
      <c r="F142" s="8" t="str">
        <f aca="false">IF(COUNT(B142:E142)=0,"",SUM(B142:E142))</f>
        <v/>
      </c>
      <c r="G142" s="7" t="str">
        <f aca="false">IF(AND(ISNUMBER(A142),F142&lt;&gt;""),A142,"")</f>
        <v/>
      </c>
    </row>
    <row r="143" customFormat="false" ht="15" hidden="false" customHeight="false" outlineLevel="0" collapsed="false">
      <c r="A143" s="4"/>
      <c r="B143" s="8"/>
      <c r="C143" s="8"/>
      <c r="D143" s="8"/>
      <c r="E143" s="8"/>
      <c r="F143" s="8" t="str">
        <f aca="false">IF(COUNT(B143:E143)=0,"",SUM(B143:E143))</f>
        <v/>
      </c>
      <c r="G143" s="7" t="str">
        <f aca="false">IF(AND(ISNUMBER(A143),F143&lt;&gt;""),A143,"")</f>
        <v/>
      </c>
    </row>
    <row r="144" customFormat="false" ht="15" hidden="false" customHeight="false" outlineLevel="0" collapsed="false">
      <c r="A144" s="4"/>
      <c r="B144" s="8"/>
      <c r="C144" s="8"/>
      <c r="D144" s="8"/>
      <c r="E144" s="8"/>
      <c r="F144" s="8" t="str">
        <f aca="false">IF(COUNT(B144:E144)=0,"",SUM(B144:E144))</f>
        <v/>
      </c>
      <c r="G144" s="7" t="str">
        <f aca="false">IF(AND(ISNUMBER(A144),F144&lt;&gt;""),A144,"")</f>
        <v/>
      </c>
    </row>
    <row r="145" customFormat="false" ht="15" hidden="false" customHeight="false" outlineLevel="0" collapsed="false">
      <c r="A145" s="4"/>
      <c r="B145" s="8"/>
      <c r="C145" s="8"/>
      <c r="D145" s="8"/>
      <c r="E145" s="8"/>
      <c r="F145" s="8" t="str">
        <f aca="false">IF(COUNT(B145:E145)=0,"",SUM(B145:E145))</f>
        <v/>
      </c>
      <c r="G145" s="7" t="str">
        <f aca="false">IF(AND(ISNUMBER(A145),F145&lt;&gt;""),A145,"")</f>
        <v/>
      </c>
    </row>
    <row r="146" customFormat="false" ht="15" hidden="false" customHeight="false" outlineLevel="0" collapsed="false">
      <c r="A146" s="4"/>
      <c r="B146" s="8"/>
      <c r="C146" s="8"/>
      <c r="D146" s="8"/>
      <c r="E146" s="8"/>
      <c r="F146" s="8" t="str">
        <f aca="false">IF(COUNT(B146:E146)=0,"",SUM(B146:E146))</f>
        <v/>
      </c>
      <c r="G146" s="7" t="str">
        <f aca="false">IF(AND(ISNUMBER(A146),F146&lt;&gt;""),A146,"")</f>
        <v/>
      </c>
    </row>
    <row r="147" customFormat="false" ht="15" hidden="false" customHeight="false" outlineLevel="0" collapsed="false">
      <c r="A147" s="4"/>
      <c r="B147" s="8"/>
      <c r="C147" s="8"/>
      <c r="D147" s="8"/>
      <c r="E147" s="8"/>
      <c r="F147" s="8" t="str">
        <f aca="false">IF(COUNT(B147:E147)=0,"",SUM(B147:E147))</f>
        <v/>
      </c>
      <c r="G147" s="7" t="str">
        <f aca="false">IF(AND(ISNUMBER(A147),F147&lt;&gt;""),A147,"")</f>
        <v/>
      </c>
    </row>
    <row r="148" customFormat="false" ht="15" hidden="false" customHeight="false" outlineLevel="0" collapsed="false">
      <c r="A148" s="4"/>
      <c r="B148" s="8"/>
      <c r="C148" s="8"/>
      <c r="D148" s="8"/>
      <c r="E148" s="8"/>
      <c r="F148" s="8" t="str">
        <f aca="false">IF(COUNT(B148:E148)=0,"",SUM(B148:E148))</f>
        <v/>
      </c>
      <c r="G148" s="7" t="str">
        <f aca="false">IF(AND(ISNUMBER(A148),F148&lt;&gt;""),A148,"")</f>
        <v/>
      </c>
    </row>
    <row r="149" customFormat="false" ht="15" hidden="false" customHeight="false" outlineLevel="0" collapsed="false">
      <c r="A149" s="4"/>
      <c r="B149" s="8"/>
      <c r="C149" s="8"/>
      <c r="D149" s="8"/>
      <c r="E149" s="8"/>
      <c r="F149" s="8" t="str">
        <f aca="false">IF(COUNT(B149:E149)=0,"",SUM(B149:E149))</f>
        <v/>
      </c>
      <c r="G149" s="7" t="str">
        <f aca="false">IF(AND(ISNUMBER(A149),F149&lt;&gt;""),A149,"")</f>
        <v/>
      </c>
    </row>
    <row r="150" customFormat="false" ht="15" hidden="false" customHeight="false" outlineLevel="0" collapsed="false">
      <c r="A150" s="4"/>
      <c r="B150" s="8"/>
      <c r="C150" s="8"/>
      <c r="D150" s="8"/>
      <c r="E150" s="8"/>
      <c r="F150" s="8" t="str">
        <f aca="false">IF(COUNT(B150:E150)=0,"",SUM(B150:E150))</f>
        <v/>
      </c>
      <c r="G150" s="7" t="str">
        <f aca="false">IF(AND(ISNUMBER(A150),F150&lt;&gt;""),A150,"")</f>
        <v/>
      </c>
    </row>
    <row r="151" customFormat="false" ht="15" hidden="false" customHeight="false" outlineLevel="0" collapsed="false">
      <c r="A151" s="4"/>
      <c r="B151" s="8"/>
      <c r="C151" s="8"/>
      <c r="D151" s="8"/>
      <c r="E151" s="8"/>
      <c r="F151" s="8" t="str">
        <f aca="false">IF(COUNT(B151:E151)=0,"",SUM(B151:E151))</f>
        <v/>
      </c>
      <c r="G151" s="7" t="str">
        <f aca="false">IF(AND(ISNUMBER(A151),F151&lt;&gt;""),A151,"")</f>
        <v/>
      </c>
    </row>
    <row r="152" customFormat="false" ht="15" hidden="false" customHeight="false" outlineLevel="0" collapsed="false">
      <c r="A152" s="4"/>
      <c r="B152" s="8"/>
      <c r="C152" s="8"/>
      <c r="D152" s="8"/>
      <c r="E152" s="8"/>
      <c r="F152" s="8" t="str">
        <f aca="false">IF(COUNT(B152:E152)=0,"",SUM(B152:E152))</f>
        <v/>
      </c>
      <c r="G152" s="7" t="str">
        <f aca="false">IF(AND(ISNUMBER(A152),F152&lt;&gt;""),A152,"")</f>
        <v/>
      </c>
    </row>
    <row r="153" customFormat="false" ht="15" hidden="false" customHeight="false" outlineLevel="0" collapsed="false">
      <c r="A153" s="4"/>
      <c r="B153" s="8"/>
      <c r="C153" s="8"/>
      <c r="D153" s="8"/>
      <c r="E153" s="8"/>
      <c r="F153" s="8" t="str">
        <f aca="false">IF(COUNT(B153:E153)=0,"",SUM(B153:E153))</f>
        <v/>
      </c>
      <c r="G153" s="7" t="str">
        <f aca="false">IF(AND(ISNUMBER(A153),F153&lt;&gt;""),A153,"")</f>
        <v/>
      </c>
    </row>
    <row r="154" customFormat="false" ht="15" hidden="false" customHeight="false" outlineLevel="0" collapsed="false">
      <c r="A154" s="4"/>
      <c r="B154" s="8"/>
      <c r="C154" s="8"/>
      <c r="D154" s="8"/>
      <c r="E154" s="8"/>
      <c r="F154" s="8" t="str">
        <f aca="false">IF(COUNT(B154:E154)=0,"",SUM(B154:E154))</f>
        <v/>
      </c>
      <c r="G154" s="7" t="str">
        <f aca="false">IF(AND(ISNUMBER(A154),F154&lt;&gt;""),A154,"")</f>
        <v/>
      </c>
    </row>
    <row r="155" customFormat="false" ht="15" hidden="false" customHeight="false" outlineLevel="0" collapsed="false">
      <c r="A155" s="4"/>
      <c r="B155" s="8"/>
      <c r="C155" s="8"/>
      <c r="D155" s="8"/>
      <c r="E155" s="8"/>
      <c r="F155" s="8" t="str">
        <f aca="false">IF(COUNT(B155:E155)=0,"",SUM(B155:E155))</f>
        <v/>
      </c>
      <c r="G155" s="7" t="str">
        <f aca="false">IF(AND(ISNUMBER(A155),F155&lt;&gt;""),A155,"")</f>
        <v/>
      </c>
    </row>
    <row r="156" customFormat="false" ht="15" hidden="false" customHeight="false" outlineLevel="0" collapsed="false">
      <c r="A156" s="4"/>
      <c r="B156" s="8"/>
      <c r="C156" s="8"/>
      <c r="D156" s="8"/>
      <c r="E156" s="8"/>
      <c r="F156" s="8" t="str">
        <f aca="false">IF(COUNT(B156:E156)=0,"",SUM(B156:E156))</f>
        <v/>
      </c>
      <c r="G156" s="7" t="str">
        <f aca="false">IF(AND(ISNUMBER(A156),F156&lt;&gt;""),A156,"")</f>
        <v/>
      </c>
    </row>
    <row r="157" customFormat="false" ht="15" hidden="false" customHeight="false" outlineLevel="0" collapsed="false">
      <c r="A157" s="4"/>
      <c r="B157" s="8"/>
      <c r="C157" s="8"/>
      <c r="D157" s="8"/>
      <c r="E157" s="8"/>
      <c r="F157" s="8" t="str">
        <f aca="false">IF(COUNT(B157:E157)=0,"",SUM(B157:E157))</f>
        <v/>
      </c>
      <c r="G157" s="7" t="str">
        <f aca="false">IF(AND(ISNUMBER(A157),F157&lt;&gt;""),A157,"")</f>
        <v/>
      </c>
    </row>
    <row r="158" customFormat="false" ht="15" hidden="false" customHeight="false" outlineLevel="0" collapsed="false">
      <c r="A158" s="4"/>
      <c r="B158" s="8"/>
      <c r="C158" s="8"/>
      <c r="D158" s="8"/>
      <c r="E158" s="8"/>
      <c r="F158" s="8" t="str">
        <f aca="false">IF(COUNT(B158:E158)=0,"",SUM(B158:E158))</f>
        <v/>
      </c>
      <c r="G158" s="7" t="str">
        <f aca="false">IF(AND(ISNUMBER(A158),F158&lt;&gt;""),A158,"")</f>
        <v/>
      </c>
    </row>
    <row r="159" customFormat="false" ht="15" hidden="false" customHeight="false" outlineLevel="0" collapsed="false">
      <c r="A159" s="4"/>
      <c r="B159" s="8"/>
      <c r="C159" s="8"/>
      <c r="D159" s="8"/>
      <c r="E159" s="8"/>
      <c r="F159" s="8" t="str">
        <f aca="false">IF(COUNT(B159:E159)=0,"",SUM(B159:E159))</f>
        <v/>
      </c>
      <c r="G159" s="7" t="str">
        <f aca="false">IF(AND(ISNUMBER(A159),F159&lt;&gt;""),A159,"")</f>
        <v/>
      </c>
    </row>
    <row r="160" customFormat="false" ht="15" hidden="false" customHeight="false" outlineLevel="0" collapsed="false">
      <c r="A160" s="4"/>
      <c r="B160" s="8"/>
      <c r="C160" s="8"/>
      <c r="D160" s="8"/>
      <c r="E160" s="8"/>
      <c r="F160" s="8" t="str">
        <f aca="false">IF(COUNT(B160:E160)=0,"",SUM(B160:E160))</f>
        <v/>
      </c>
      <c r="G160" s="7" t="str">
        <f aca="false">IF(AND(ISNUMBER(A160),F160&lt;&gt;""),A160,"")</f>
        <v/>
      </c>
    </row>
    <row r="161" customFormat="false" ht="15" hidden="false" customHeight="false" outlineLevel="0" collapsed="false">
      <c r="A161" s="4"/>
      <c r="B161" s="8"/>
      <c r="C161" s="8"/>
      <c r="D161" s="8"/>
      <c r="E161" s="8"/>
      <c r="F161" s="8" t="str">
        <f aca="false">IF(COUNT(B161:E161)=0,"",SUM(B161:E161))</f>
        <v/>
      </c>
      <c r="G161" s="7" t="str">
        <f aca="false">IF(AND(ISNUMBER(A161),F161&lt;&gt;""),A161,"")</f>
        <v/>
      </c>
    </row>
    <row r="162" customFormat="false" ht="15" hidden="false" customHeight="false" outlineLevel="0" collapsed="false">
      <c r="A162" s="4"/>
      <c r="B162" s="8"/>
      <c r="C162" s="8"/>
      <c r="D162" s="8"/>
      <c r="E162" s="8"/>
      <c r="F162" s="8" t="str">
        <f aca="false">IF(COUNT(B162:E162)=0,"",SUM(B162:E162))</f>
        <v/>
      </c>
      <c r="G162" s="7" t="str">
        <f aca="false">IF(AND(ISNUMBER(A162),F162&lt;&gt;""),A162,"")</f>
        <v/>
      </c>
    </row>
    <row r="163" customFormat="false" ht="15" hidden="false" customHeight="false" outlineLevel="0" collapsed="false">
      <c r="A163" s="4"/>
      <c r="B163" s="8"/>
      <c r="C163" s="8"/>
      <c r="D163" s="8"/>
      <c r="E163" s="8"/>
      <c r="F163" s="8" t="str">
        <f aca="false">IF(COUNT(B163:E163)=0,"",SUM(B163:E163))</f>
        <v/>
      </c>
      <c r="G163" s="7" t="str">
        <f aca="false">IF(AND(ISNUMBER(A163),F163&lt;&gt;""),A163,"")</f>
        <v/>
      </c>
    </row>
    <row r="164" customFormat="false" ht="15" hidden="false" customHeight="false" outlineLevel="0" collapsed="false">
      <c r="A164" s="4"/>
      <c r="B164" s="8"/>
      <c r="C164" s="8"/>
      <c r="D164" s="8"/>
      <c r="E164" s="8"/>
      <c r="F164" s="8" t="str">
        <f aca="false">IF(COUNT(B164:E164)=0,"",SUM(B164:E164))</f>
        <v/>
      </c>
      <c r="G164" s="7" t="str">
        <f aca="false">IF(AND(ISNUMBER(A164),F164&lt;&gt;""),A164,"")</f>
        <v/>
      </c>
    </row>
    <row r="165" customFormat="false" ht="15" hidden="false" customHeight="false" outlineLevel="0" collapsed="false">
      <c r="A165" s="4"/>
      <c r="B165" s="8"/>
      <c r="C165" s="8"/>
      <c r="D165" s="8"/>
      <c r="E165" s="8"/>
      <c r="F165" s="8" t="str">
        <f aca="false">IF(COUNT(B165:E165)=0,"",SUM(B165:E165))</f>
        <v/>
      </c>
      <c r="G165" s="7" t="str">
        <f aca="false">IF(AND(ISNUMBER(A165),F165&lt;&gt;""),A165,"")</f>
        <v/>
      </c>
    </row>
    <row r="166" customFormat="false" ht="15" hidden="false" customHeight="false" outlineLevel="0" collapsed="false">
      <c r="A166" s="4"/>
      <c r="B166" s="8"/>
      <c r="C166" s="8"/>
      <c r="D166" s="8"/>
      <c r="E166" s="8"/>
      <c r="F166" s="8" t="str">
        <f aca="false">IF(COUNT(B166:E166)=0,"",SUM(B166:E166))</f>
        <v/>
      </c>
      <c r="G166" s="7" t="str">
        <f aca="false">IF(AND(ISNUMBER(A166),F166&lt;&gt;""),A166,"")</f>
        <v/>
      </c>
    </row>
    <row r="167" customFormat="false" ht="15" hidden="false" customHeight="false" outlineLevel="0" collapsed="false">
      <c r="A167" s="4"/>
      <c r="B167" s="8"/>
      <c r="C167" s="8"/>
      <c r="D167" s="8"/>
      <c r="E167" s="8"/>
      <c r="F167" s="8" t="str">
        <f aca="false">IF(COUNT(B167:E167)=0,"",SUM(B167:E167))</f>
        <v/>
      </c>
      <c r="G167" s="7" t="str">
        <f aca="false">IF(AND(ISNUMBER(A167),F167&lt;&gt;""),A167,"")</f>
        <v/>
      </c>
    </row>
    <row r="168" customFormat="false" ht="15" hidden="false" customHeight="false" outlineLevel="0" collapsed="false">
      <c r="A168" s="4"/>
      <c r="B168" s="8"/>
      <c r="C168" s="8"/>
      <c r="D168" s="8"/>
      <c r="E168" s="8"/>
      <c r="F168" s="8" t="str">
        <f aca="false">IF(COUNT(B168:E168)=0,"",SUM(B168:E168))</f>
        <v/>
      </c>
      <c r="G168" s="7" t="str">
        <f aca="false">IF(AND(ISNUMBER(A168),F168&lt;&gt;""),A168,"")</f>
        <v/>
      </c>
    </row>
    <row r="169" customFormat="false" ht="15" hidden="false" customHeight="false" outlineLevel="0" collapsed="false">
      <c r="A169" s="4"/>
      <c r="B169" s="8"/>
      <c r="C169" s="8"/>
      <c r="D169" s="8"/>
      <c r="E169" s="8"/>
      <c r="F169" s="8" t="str">
        <f aca="false">IF(COUNT(B169:E169)=0,"",SUM(B169:E169))</f>
        <v/>
      </c>
      <c r="G169" s="7" t="str">
        <f aca="false">IF(AND(ISNUMBER(A169),F169&lt;&gt;""),A169,"")</f>
        <v/>
      </c>
    </row>
    <row r="170" customFormat="false" ht="15" hidden="false" customHeight="false" outlineLevel="0" collapsed="false">
      <c r="A170" s="4"/>
      <c r="B170" s="8"/>
      <c r="C170" s="8"/>
      <c r="D170" s="8"/>
      <c r="E170" s="8"/>
      <c r="F170" s="8" t="str">
        <f aca="false">IF(COUNT(B170:E170)=0,"",SUM(B170:E170))</f>
        <v/>
      </c>
      <c r="G170" s="7" t="str">
        <f aca="false">IF(AND(ISNUMBER(A170),F170&lt;&gt;""),A170,"")</f>
        <v/>
      </c>
    </row>
    <row r="171" customFormat="false" ht="15" hidden="false" customHeight="false" outlineLevel="0" collapsed="false">
      <c r="A171" s="4"/>
      <c r="B171" s="8"/>
      <c r="C171" s="8"/>
      <c r="D171" s="8"/>
      <c r="E171" s="8"/>
      <c r="F171" s="8" t="str">
        <f aca="false">IF(COUNT(B171:E171)=0,"",SUM(B171:E171))</f>
        <v/>
      </c>
      <c r="G171" s="7" t="str">
        <f aca="false">IF(AND(ISNUMBER(A171),F171&lt;&gt;""),A171,"")</f>
        <v/>
      </c>
    </row>
    <row r="172" customFormat="false" ht="15" hidden="false" customHeight="false" outlineLevel="0" collapsed="false">
      <c r="A172" s="4"/>
      <c r="B172" s="8"/>
      <c r="C172" s="8"/>
      <c r="D172" s="8"/>
      <c r="E172" s="8"/>
      <c r="F172" s="8" t="str">
        <f aca="false">IF(COUNT(B172:E172)=0,"",SUM(B172:E172))</f>
        <v/>
      </c>
      <c r="G172" s="7" t="str">
        <f aca="false">IF(AND(ISNUMBER(A172),F172&lt;&gt;""),A172,"")</f>
        <v/>
      </c>
    </row>
    <row r="173" customFormat="false" ht="15" hidden="false" customHeight="false" outlineLevel="0" collapsed="false">
      <c r="A173" s="4"/>
      <c r="B173" s="8"/>
      <c r="C173" s="8"/>
      <c r="D173" s="8"/>
      <c r="E173" s="8"/>
      <c r="F173" s="8" t="str">
        <f aca="false">IF(COUNT(B173:E173)=0,"",SUM(B173:E173))</f>
        <v/>
      </c>
      <c r="G173" s="7" t="str">
        <f aca="false">IF(AND(ISNUMBER(A173),F173&lt;&gt;""),A173,"")</f>
        <v/>
      </c>
    </row>
    <row r="174" customFormat="false" ht="15" hidden="false" customHeight="false" outlineLevel="0" collapsed="false">
      <c r="A174" s="4"/>
      <c r="B174" s="8"/>
      <c r="C174" s="8"/>
      <c r="D174" s="8"/>
      <c r="E174" s="8"/>
      <c r="F174" s="8" t="str">
        <f aca="false">IF(COUNT(B174:E174)=0,"",SUM(B174:E174))</f>
        <v/>
      </c>
      <c r="G174" s="7" t="str">
        <f aca="false">IF(AND(ISNUMBER(A174),F174&lt;&gt;""),A174,"")</f>
        <v/>
      </c>
    </row>
    <row r="175" customFormat="false" ht="15" hidden="false" customHeight="false" outlineLevel="0" collapsed="false">
      <c r="A175" s="4"/>
      <c r="B175" s="8"/>
      <c r="C175" s="8"/>
      <c r="D175" s="8"/>
      <c r="E175" s="8"/>
      <c r="F175" s="8" t="str">
        <f aca="false">IF(COUNT(B175:E175)=0,"",SUM(B175:E175))</f>
        <v/>
      </c>
      <c r="G175" s="7" t="str">
        <f aca="false">IF(AND(ISNUMBER(A175),F175&lt;&gt;""),A175,"")</f>
        <v/>
      </c>
    </row>
    <row r="176" customFormat="false" ht="15" hidden="false" customHeight="false" outlineLevel="0" collapsed="false">
      <c r="A176" s="4"/>
      <c r="B176" s="8"/>
      <c r="C176" s="8"/>
      <c r="D176" s="8"/>
      <c r="E176" s="8"/>
      <c r="F176" s="8" t="str">
        <f aca="false">IF(COUNT(B176:E176)=0,"",SUM(B176:E176))</f>
        <v/>
      </c>
      <c r="G176" s="7" t="str">
        <f aca="false">IF(AND(ISNUMBER(A176),F176&lt;&gt;""),A176,"")</f>
        <v/>
      </c>
    </row>
    <row r="177" customFormat="false" ht="15" hidden="false" customHeight="false" outlineLevel="0" collapsed="false">
      <c r="A177" s="4"/>
      <c r="B177" s="8"/>
      <c r="C177" s="8"/>
      <c r="D177" s="8"/>
      <c r="E177" s="8"/>
      <c r="F177" s="8" t="str">
        <f aca="false">IF(COUNT(B177:E177)=0,"",SUM(B177:E177))</f>
        <v/>
      </c>
      <c r="G177" s="7" t="str">
        <f aca="false">IF(AND(ISNUMBER(A177),F177&lt;&gt;""),A177,"")</f>
        <v/>
      </c>
    </row>
    <row r="178" customFormat="false" ht="15" hidden="false" customHeight="false" outlineLevel="0" collapsed="false">
      <c r="A178" s="4"/>
      <c r="B178" s="8"/>
      <c r="C178" s="8"/>
      <c r="D178" s="8"/>
      <c r="E178" s="8"/>
      <c r="F178" s="8" t="str">
        <f aca="false">IF(COUNT(B178:E178)=0,"",SUM(B178:E178))</f>
        <v/>
      </c>
      <c r="G178" s="7" t="str">
        <f aca="false">IF(AND(ISNUMBER(A178),F178&lt;&gt;""),A178,"")</f>
        <v/>
      </c>
    </row>
    <row r="179" customFormat="false" ht="15" hidden="false" customHeight="false" outlineLevel="0" collapsed="false">
      <c r="A179" s="4"/>
      <c r="B179" s="8"/>
      <c r="C179" s="8"/>
      <c r="D179" s="8"/>
      <c r="E179" s="8"/>
      <c r="F179" s="8" t="str">
        <f aca="false">IF(COUNT(B179:E179)=0,"",SUM(B179:E179))</f>
        <v/>
      </c>
      <c r="G179" s="7" t="str">
        <f aca="false">IF(AND(ISNUMBER(A179),F179&lt;&gt;""),A179,"")</f>
        <v/>
      </c>
    </row>
    <row r="180" customFormat="false" ht="15" hidden="false" customHeight="false" outlineLevel="0" collapsed="false">
      <c r="A180" s="4"/>
      <c r="B180" s="8"/>
      <c r="C180" s="8"/>
      <c r="D180" s="8"/>
      <c r="E180" s="8"/>
      <c r="F180" s="8" t="str">
        <f aca="false">IF(COUNT(B180:E180)=0,"",SUM(B180:E180))</f>
        <v/>
      </c>
      <c r="G180" s="7" t="str">
        <f aca="false">IF(AND(ISNUMBER(A180),F180&lt;&gt;""),A180,"")</f>
        <v/>
      </c>
    </row>
    <row r="181" customFormat="false" ht="15" hidden="false" customHeight="false" outlineLevel="0" collapsed="false">
      <c r="A181" s="4"/>
      <c r="B181" s="8"/>
      <c r="C181" s="8"/>
      <c r="D181" s="8"/>
      <c r="E181" s="8"/>
      <c r="F181" s="8" t="str">
        <f aca="false">IF(COUNT(B181:E181)=0,"",SUM(B181:E181))</f>
        <v/>
      </c>
      <c r="G181" s="7" t="str">
        <f aca="false">IF(AND(ISNUMBER(A181),F181&lt;&gt;""),A181,"")</f>
        <v/>
      </c>
    </row>
    <row r="182" customFormat="false" ht="15" hidden="false" customHeight="false" outlineLevel="0" collapsed="false">
      <c r="A182" s="4"/>
      <c r="B182" s="8"/>
      <c r="C182" s="8"/>
      <c r="D182" s="8"/>
      <c r="E182" s="8"/>
      <c r="F182" s="8" t="str">
        <f aca="false">IF(COUNT(B182:E182)=0,"",SUM(B182:E182))</f>
        <v/>
      </c>
      <c r="G182" s="7" t="str">
        <f aca="false">IF(AND(ISNUMBER(A182),F182&lt;&gt;""),A182,"")</f>
        <v/>
      </c>
    </row>
    <row r="183" customFormat="false" ht="15" hidden="false" customHeight="false" outlineLevel="0" collapsed="false">
      <c r="A183" s="4"/>
      <c r="B183" s="8"/>
      <c r="C183" s="8"/>
      <c r="D183" s="8"/>
      <c r="E183" s="8"/>
      <c r="F183" s="8" t="str">
        <f aca="false">IF(COUNT(B183:E183)=0,"",SUM(B183:E183))</f>
        <v/>
      </c>
      <c r="G183" s="7" t="str">
        <f aca="false">IF(AND(ISNUMBER(A183),F183&lt;&gt;""),A183,"")</f>
        <v/>
      </c>
    </row>
    <row r="184" customFormat="false" ht="15" hidden="false" customHeight="false" outlineLevel="0" collapsed="false">
      <c r="A184" s="4"/>
      <c r="B184" s="8"/>
      <c r="C184" s="8"/>
      <c r="D184" s="8"/>
      <c r="E184" s="8"/>
      <c r="F184" s="8" t="str">
        <f aca="false">IF(COUNT(B184:E184)=0,"",SUM(B184:E184))</f>
        <v/>
      </c>
      <c r="G184" s="7" t="str">
        <f aca="false">IF(AND(ISNUMBER(A184),F184&lt;&gt;""),A184,"")</f>
        <v/>
      </c>
    </row>
    <row r="185" customFormat="false" ht="15" hidden="false" customHeight="false" outlineLevel="0" collapsed="false">
      <c r="A185" s="4"/>
      <c r="B185" s="8"/>
      <c r="C185" s="8"/>
      <c r="D185" s="8"/>
      <c r="E185" s="8"/>
      <c r="F185" s="8" t="str">
        <f aca="false">IF(COUNT(B185:E185)=0,"",SUM(B185:E185))</f>
        <v/>
      </c>
      <c r="G185" s="7" t="str">
        <f aca="false">IF(AND(ISNUMBER(A185),F185&lt;&gt;""),A185,"")</f>
        <v/>
      </c>
    </row>
    <row r="186" customFormat="false" ht="15" hidden="false" customHeight="false" outlineLevel="0" collapsed="false">
      <c r="A186" s="4"/>
      <c r="B186" s="8"/>
      <c r="C186" s="8"/>
      <c r="D186" s="8"/>
      <c r="E186" s="8"/>
      <c r="F186" s="8" t="str">
        <f aca="false">IF(COUNT(B186:E186)=0,"",SUM(B186:E186))</f>
        <v/>
      </c>
      <c r="G186" s="7" t="str">
        <f aca="false">IF(AND(ISNUMBER(A186),F186&lt;&gt;""),A186,"")</f>
        <v/>
      </c>
    </row>
    <row r="187" customFormat="false" ht="15" hidden="false" customHeight="false" outlineLevel="0" collapsed="false">
      <c r="A187" s="4"/>
      <c r="B187" s="8"/>
      <c r="C187" s="8"/>
      <c r="D187" s="8"/>
      <c r="E187" s="8"/>
      <c r="F187" s="8" t="str">
        <f aca="false">IF(COUNT(B187:E187)=0,"",SUM(B187:E187))</f>
        <v/>
      </c>
      <c r="G187" s="7" t="str">
        <f aca="false">IF(AND(ISNUMBER(A187),F187&lt;&gt;""),A187,"")</f>
        <v/>
      </c>
    </row>
    <row r="188" customFormat="false" ht="15" hidden="false" customHeight="false" outlineLevel="0" collapsed="false">
      <c r="A188" s="4"/>
      <c r="B188" s="8"/>
      <c r="C188" s="8"/>
      <c r="D188" s="8"/>
      <c r="E188" s="8"/>
      <c r="F188" s="8" t="str">
        <f aca="false">IF(COUNT(B188:E188)=0,"",SUM(B188:E188))</f>
        <v/>
      </c>
      <c r="G188" s="7" t="str">
        <f aca="false">IF(AND(ISNUMBER(A188),F188&lt;&gt;""),A188,"")</f>
        <v/>
      </c>
    </row>
    <row r="189" customFormat="false" ht="15" hidden="false" customHeight="false" outlineLevel="0" collapsed="false">
      <c r="A189" s="4"/>
      <c r="B189" s="8"/>
      <c r="C189" s="8"/>
      <c r="D189" s="8"/>
      <c r="E189" s="8"/>
      <c r="F189" s="8" t="str">
        <f aca="false">IF(COUNT(B189:E189)=0,"",SUM(B189:E189))</f>
        <v/>
      </c>
      <c r="G189" s="7" t="str">
        <f aca="false">IF(AND(ISNUMBER(A189),F189&lt;&gt;""),A189,"")</f>
        <v/>
      </c>
    </row>
    <row r="190" customFormat="false" ht="15" hidden="false" customHeight="false" outlineLevel="0" collapsed="false">
      <c r="A190" s="4"/>
      <c r="B190" s="8"/>
      <c r="C190" s="8"/>
      <c r="D190" s="8"/>
      <c r="E190" s="8"/>
      <c r="F190" s="8" t="str">
        <f aca="false">IF(COUNT(B190:E190)=0,"",SUM(B190:E190))</f>
        <v/>
      </c>
      <c r="G190" s="7" t="str">
        <f aca="false">IF(AND(ISNUMBER(A190),F190&lt;&gt;""),A190,"")</f>
        <v/>
      </c>
    </row>
    <row r="191" customFormat="false" ht="15" hidden="false" customHeight="false" outlineLevel="0" collapsed="false">
      <c r="A191" s="4"/>
      <c r="B191" s="8"/>
      <c r="C191" s="8"/>
      <c r="D191" s="8"/>
      <c r="E191" s="8"/>
      <c r="F191" s="8" t="str">
        <f aca="false">IF(COUNT(B191:E191)=0,"",SUM(B191:E191))</f>
        <v/>
      </c>
      <c r="G191" s="7" t="str">
        <f aca="false">IF(AND(ISNUMBER(A191),F191&lt;&gt;""),A191,"")</f>
        <v/>
      </c>
    </row>
    <row r="192" customFormat="false" ht="15" hidden="false" customHeight="false" outlineLevel="0" collapsed="false">
      <c r="A192" s="4"/>
      <c r="B192" s="8"/>
      <c r="C192" s="8"/>
      <c r="D192" s="8"/>
      <c r="E192" s="8"/>
      <c r="F192" s="8" t="str">
        <f aca="false">IF(COUNT(B192:E192)=0,"",SUM(B192:E192))</f>
        <v/>
      </c>
      <c r="G192" s="7" t="str">
        <f aca="false">IF(AND(ISNUMBER(A192),F192&lt;&gt;""),A192,"")</f>
        <v/>
      </c>
    </row>
    <row r="193" customFormat="false" ht="15" hidden="false" customHeight="false" outlineLevel="0" collapsed="false">
      <c r="A193" s="4"/>
      <c r="B193" s="8"/>
      <c r="C193" s="8"/>
      <c r="D193" s="8"/>
      <c r="E193" s="8"/>
      <c r="F193" s="8" t="str">
        <f aca="false">IF(COUNT(B193:E193)=0,"",SUM(B193:E193))</f>
        <v/>
      </c>
      <c r="G193" s="7" t="str">
        <f aca="false">IF(AND(ISNUMBER(A193),F193&lt;&gt;""),A193,"")</f>
        <v/>
      </c>
    </row>
    <row r="194" customFormat="false" ht="15" hidden="false" customHeight="false" outlineLevel="0" collapsed="false">
      <c r="A194" s="4"/>
      <c r="B194" s="8"/>
      <c r="C194" s="8"/>
      <c r="D194" s="8"/>
      <c r="E194" s="8"/>
      <c r="F194" s="8" t="str">
        <f aca="false">IF(COUNT(B194:E194)=0,"",SUM(B194:E194))</f>
        <v/>
      </c>
      <c r="G194" s="7" t="str">
        <f aca="false">IF(AND(ISNUMBER(A194),F194&lt;&gt;""),A194,"")</f>
        <v/>
      </c>
    </row>
    <row r="195" customFormat="false" ht="15" hidden="false" customHeight="false" outlineLevel="0" collapsed="false">
      <c r="A195" s="4"/>
      <c r="B195" s="8"/>
      <c r="C195" s="8"/>
      <c r="D195" s="8"/>
      <c r="E195" s="8"/>
      <c r="F195" s="8" t="str">
        <f aca="false">IF(COUNT(B195:E195)=0,"",SUM(B195:E195))</f>
        <v/>
      </c>
      <c r="G195" s="7" t="str">
        <f aca="false">IF(AND(ISNUMBER(A195),F195&lt;&gt;""),A195,"")</f>
        <v/>
      </c>
    </row>
    <row r="196" customFormat="false" ht="15" hidden="false" customHeight="false" outlineLevel="0" collapsed="false">
      <c r="A196" s="4"/>
      <c r="B196" s="8"/>
      <c r="C196" s="8"/>
      <c r="D196" s="8"/>
      <c r="E196" s="8"/>
      <c r="F196" s="8" t="str">
        <f aca="false">IF(COUNT(B196:E196)=0,"",SUM(B196:E196))</f>
        <v/>
      </c>
      <c r="G196" s="7" t="str">
        <f aca="false">IF(AND(ISNUMBER(A196),F196&lt;&gt;""),A196,"")</f>
        <v/>
      </c>
    </row>
    <row r="197" customFormat="false" ht="15" hidden="false" customHeight="false" outlineLevel="0" collapsed="false">
      <c r="A197" s="4"/>
      <c r="B197" s="8"/>
      <c r="C197" s="8"/>
      <c r="D197" s="8"/>
      <c r="E197" s="8"/>
      <c r="F197" s="8" t="str">
        <f aca="false">IF(COUNT(B197:E197)=0,"",SUM(B197:E197))</f>
        <v/>
      </c>
      <c r="G197" s="7" t="str">
        <f aca="false">IF(AND(ISNUMBER(A197),F197&lt;&gt;""),A197,"")</f>
        <v/>
      </c>
    </row>
    <row r="198" customFormat="false" ht="15" hidden="false" customHeight="false" outlineLevel="0" collapsed="false">
      <c r="A198" s="4"/>
      <c r="B198" s="8"/>
      <c r="C198" s="8"/>
      <c r="D198" s="8"/>
      <c r="E198" s="8"/>
      <c r="F198" s="8" t="str">
        <f aca="false">IF(COUNT(B198:E198)=0,"",SUM(B198:E198))</f>
        <v/>
      </c>
      <c r="G198" s="7" t="str">
        <f aca="false">IF(AND(ISNUMBER(A198),F198&lt;&gt;""),A198,"")</f>
        <v/>
      </c>
    </row>
    <row r="199" customFormat="false" ht="15" hidden="false" customHeight="false" outlineLevel="0" collapsed="false">
      <c r="A199" s="4"/>
      <c r="B199" s="8"/>
      <c r="C199" s="8"/>
      <c r="D199" s="8"/>
      <c r="E199" s="8"/>
      <c r="F199" s="8" t="str">
        <f aca="false">IF(COUNT(B199:E199)=0,"",SUM(B199:E199))</f>
        <v/>
      </c>
      <c r="G199" s="7" t="str">
        <f aca="false">IF(AND(ISNUMBER(A199),F199&lt;&gt;""),A199,"")</f>
        <v/>
      </c>
    </row>
    <row r="200" customFormat="false" ht="15" hidden="false" customHeight="false" outlineLevel="0" collapsed="false">
      <c r="A200" s="4"/>
      <c r="B200" s="8"/>
      <c r="C200" s="8"/>
      <c r="D200" s="8"/>
      <c r="E200" s="8"/>
      <c r="F200" s="8" t="str">
        <f aca="false">IF(COUNT(B200:E200)=0,"",SUM(B200:E200))</f>
        <v/>
      </c>
      <c r="G200" s="7" t="str">
        <f aca="false">IF(AND(ISNUMBER(A200),F200&lt;&gt;""),A200,"")</f>
        <v/>
      </c>
    </row>
    <row r="201" customFormat="false" ht="15" hidden="false" customHeight="false" outlineLevel="0" collapsed="false">
      <c r="A201" s="4"/>
      <c r="B201" s="8"/>
      <c r="C201" s="8"/>
      <c r="D201" s="8"/>
      <c r="E201" s="8"/>
      <c r="F201" s="8" t="str">
        <f aca="false">IF(COUNT(B201:E201)=0,"",SUM(B201:E201))</f>
        <v/>
      </c>
      <c r="G201" s="7" t="str">
        <f aca="false">IF(AND(ISNUMBER(A201),F201&lt;&gt;""),A201,"")</f>
        <v/>
      </c>
    </row>
    <row r="202" customFormat="false" ht="15" hidden="false" customHeight="false" outlineLevel="0" collapsed="false">
      <c r="A202" s="4"/>
      <c r="B202" s="8"/>
      <c r="C202" s="8"/>
      <c r="D202" s="8"/>
      <c r="E202" s="8"/>
      <c r="F202" s="8" t="str">
        <f aca="false">IF(COUNT(B202:E202)=0,"",SUM(B202:E202))</f>
        <v/>
      </c>
      <c r="G202" s="7" t="str">
        <f aca="false">IF(AND(ISNUMBER(A202),F202&lt;&gt;""),A202,"")</f>
        <v/>
      </c>
    </row>
    <row r="203" customFormat="false" ht="15" hidden="false" customHeight="false" outlineLevel="0" collapsed="false">
      <c r="A203" s="4"/>
      <c r="B203" s="8"/>
      <c r="C203" s="8"/>
      <c r="D203" s="8"/>
      <c r="E203" s="8"/>
      <c r="F203" s="8" t="str">
        <f aca="false">IF(COUNT(B203:E203)=0,"",SUM(B203:E203))</f>
        <v/>
      </c>
      <c r="G203" s="7" t="str">
        <f aca="false">IF(AND(ISNUMBER(A203),F203&lt;&gt;""),A203,"")</f>
        <v/>
      </c>
    </row>
    <row r="204" customFormat="false" ht="15" hidden="false" customHeight="false" outlineLevel="0" collapsed="false">
      <c r="A204" s="4"/>
      <c r="B204" s="8"/>
      <c r="C204" s="8"/>
      <c r="D204" s="8"/>
      <c r="E204" s="8"/>
      <c r="F204" s="8" t="str">
        <f aca="false">IF(COUNT(B204:E204)=0,"",SUM(B204:E204))</f>
        <v/>
      </c>
      <c r="G204" s="7" t="str">
        <f aca="false">IF(AND(ISNUMBER(A204),F204&lt;&gt;""),A204,"")</f>
        <v/>
      </c>
    </row>
    <row r="205" customFormat="false" ht="15" hidden="false" customHeight="false" outlineLevel="0" collapsed="false">
      <c r="A205" s="4"/>
      <c r="B205" s="8"/>
      <c r="C205" s="8"/>
      <c r="D205" s="8"/>
      <c r="E205" s="8"/>
      <c r="F205" s="8" t="str">
        <f aca="false">IF(COUNT(B205:E205)=0,"",SUM(B205:E205))</f>
        <v/>
      </c>
      <c r="G205" s="7" t="str">
        <f aca="false">IF(AND(ISNUMBER(A205),F205&lt;&gt;""),A205,"")</f>
        <v/>
      </c>
    </row>
    <row r="206" customFormat="false" ht="15" hidden="false" customHeight="false" outlineLevel="0" collapsed="false">
      <c r="A206" s="4"/>
      <c r="B206" s="8"/>
      <c r="C206" s="8"/>
      <c r="D206" s="8"/>
      <c r="E206" s="8"/>
      <c r="F206" s="8" t="str">
        <f aca="false">IF(COUNT(B206:E206)=0,"",SUM(B206:E206))</f>
        <v/>
      </c>
      <c r="G206" s="7" t="str">
        <f aca="false">IF(AND(ISNUMBER(A206),F206&lt;&gt;""),A206,"")</f>
        <v/>
      </c>
    </row>
    <row r="207" customFormat="false" ht="15" hidden="false" customHeight="false" outlineLevel="0" collapsed="false">
      <c r="A207" s="4"/>
      <c r="B207" s="8"/>
      <c r="C207" s="8"/>
      <c r="D207" s="8"/>
      <c r="E207" s="8"/>
      <c r="F207" s="8" t="str">
        <f aca="false">IF(COUNT(B207:E207)=0,"",SUM(B207:E207))</f>
        <v/>
      </c>
      <c r="G207" s="7" t="str">
        <f aca="false">IF(AND(ISNUMBER(A207),F207&lt;&gt;""),A207,"")</f>
        <v/>
      </c>
    </row>
    <row r="208" customFormat="false" ht="15" hidden="false" customHeight="false" outlineLevel="0" collapsed="false">
      <c r="A208" s="4"/>
      <c r="B208" s="8"/>
      <c r="C208" s="8"/>
      <c r="D208" s="8"/>
      <c r="E208" s="8"/>
      <c r="F208" s="8" t="str">
        <f aca="false">IF(COUNT(B208:E208)=0,"",SUM(B208:E208))</f>
        <v/>
      </c>
      <c r="G208" s="7" t="str">
        <f aca="false">IF(AND(ISNUMBER(A208),F208&lt;&gt;""),A208,"")</f>
        <v/>
      </c>
    </row>
    <row r="209" customFormat="false" ht="15" hidden="false" customHeight="false" outlineLevel="0" collapsed="false">
      <c r="A209" s="4"/>
      <c r="B209" s="8"/>
      <c r="C209" s="8"/>
      <c r="D209" s="8"/>
      <c r="E209" s="8"/>
      <c r="F209" s="8" t="str">
        <f aca="false">IF(COUNT(B209:E209)=0,"",SUM(B209:E209))</f>
        <v/>
      </c>
      <c r="G209" s="7" t="str">
        <f aca="false">IF(AND(ISNUMBER(A209),F209&lt;&gt;""),A209,"")</f>
        <v/>
      </c>
    </row>
    <row r="210" customFormat="false" ht="15" hidden="false" customHeight="false" outlineLevel="0" collapsed="false">
      <c r="A210" s="4"/>
      <c r="B210" s="8"/>
      <c r="C210" s="8"/>
      <c r="D210" s="8"/>
      <c r="E210" s="8"/>
      <c r="F210" s="8" t="str">
        <f aca="false">IF(COUNT(B210:E210)=0,"",SUM(B210:E210))</f>
        <v/>
      </c>
      <c r="G210" s="7" t="str">
        <f aca="false">IF(AND(ISNUMBER(A210),F210&lt;&gt;""),A210,"")</f>
        <v/>
      </c>
    </row>
    <row r="211" customFormat="false" ht="15" hidden="false" customHeight="false" outlineLevel="0" collapsed="false">
      <c r="A211" s="4"/>
      <c r="B211" s="8"/>
      <c r="C211" s="8"/>
      <c r="D211" s="8"/>
      <c r="E211" s="8"/>
      <c r="F211" s="8" t="str">
        <f aca="false">IF(COUNT(B211:E211)=0,"",SUM(B211:E211))</f>
        <v/>
      </c>
      <c r="G211" s="7" t="str">
        <f aca="false">IF(AND(ISNUMBER(A211),F211&lt;&gt;""),A211,"")</f>
        <v/>
      </c>
    </row>
    <row r="212" customFormat="false" ht="15" hidden="false" customHeight="false" outlineLevel="0" collapsed="false">
      <c r="A212" s="4"/>
      <c r="B212" s="8"/>
      <c r="C212" s="8"/>
      <c r="D212" s="8"/>
      <c r="E212" s="8"/>
      <c r="F212" s="8" t="str">
        <f aca="false">IF(COUNT(B212:E212)=0,"",SUM(B212:E212))</f>
        <v/>
      </c>
      <c r="G212" s="7" t="str">
        <f aca="false">IF(AND(ISNUMBER(A212),F212&lt;&gt;""),A212,"")</f>
        <v/>
      </c>
    </row>
    <row r="213" customFormat="false" ht="15" hidden="false" customHeight="false" outlineLevel="0" collapsed="false">
      <c r="A213" s="4"/>
      <c r="B213" s="8"/>
      <c r="C213" s="8"/>
      <c r="D213" s="8"/>
      <c r="E213" s="8"/>
      <c r="F213" s="8" t="str">
        <f aca="false">IF(COUNT(B213:E213)=0,"",SUM(B213:E213))</f>
        <v/>
      </c>
      <c r="G213" s="7" t="str">
        <f aca="false">IF(AND(ISNUMBER(A213),F213&lt;&gt;""),A213,"")</f>
        <v/>
      </c>
    </row>
    <row r="214" customFormat="false" ht="15" hidden="false" customHeight="false" outlineLevel="0" collapsed="false">
      <c r="A214" s="4"/>
      <c r="B214" s="8"/>
      <c r="C214" s="8"/>
      <c r="D214" s="8"/>
      <c r="E214" s="8"/>
      <c r="F214" s="8" t="str">
        <f aca="false">IF(COUNT(B214:E214)=0,"",SUM(B214:E214))</f>
        <v/>
      </c>
      <c r="G214" s="7" t="str">
        <f aca="false">IF(AND(ISNUMBER(A214),F214&lt;&gt;""),A214,"")</f>
        <v/>
      </c>
    </row>
    <row r="215" customFormat="false" ht="15" hidden="false" customHeight="false" outlineLevel="0" collapsed="false">
      <c r="A215" s="4"/>
      <c r="B215" s="8"/>
      <c r="C215" s="8"/>
      <c r="D215" s="8"/>
      <c r="E215" s="8"/>
      <c r="F215" s="8" t="str">
        <f aca="false">IF(COUNT(B215:E215)=0,"",SUM(B215:E215))</f>
        <v/>
      </c>
      <c r="G215" s="7" t="str">
        <f aca="false">IF(AND(ISNUMBER(A215),F215&lt;&gt;""),A215,"")</f>
        <v/>
      </c>
    </row>
    <row r="216" customFormat="false" ht="15" hidden="false" customHeight="false" outlineLevel="0" collapsed="false">
      <c r="A216" s="4"/>
      <c r="B216" s="8"/>
      <c r="C216" s="8"/>
      <c r="D216" s="8"/>
      <c r="E216" s="8"/>
      <c r="F216" s="8" t="str">
        <f aca="false">IF(COUNT(B216:E216)=0,"",SUM(B216:E216))</f>
        <v/>
      </c>
      <c r="G216" s="7" t="str">
        <f aca="false">IF(AND(ISNUMBER(A216),F216&lt;&gt;""),A216,"")</f>
        <v/>
      </c>
    </row>
    <row r="217" customFormat="false" ht="15" hidden="false" customHeight="false" outlineLevel="0" collapsed="false">
      <c r="A217" s="4"/>
      <c r="B217" s="8"/>
      <c r="C217" s="8"/>
      <c r="D217" s="8"/>
      <c r="E217" s="8"/>
      <c r="F217" s="8" t="str">
        <f aca="false">IF(COUNT(B217:E217)=0,"",SUM(B217:E217))</f>
        <v/>
      </c>
      <c r="G217" s="7" t="str">
        <f aca="false">IF(AND(ISNUMBER(A217),F217&lt;&gt;""),A217,"")</f>
        <v/>
      </c>
    </row>
    <row r="218" customFormat="false" ht="15" hidden="false" customHeight="false" outlineLevel="0" collapsed="false">
      <c r="A218" s="4"/>
      <c r="B218" s="8"/>
      <c r="C218" s="8"/>
      <c r="D218" s="8"/>
      <c r="E218" s="8"/>
      <c r="F218" s="8" t="str">
        <f aca="false">IF(COUNT(B218:E218)=0,"",SUM(B218:E218))</f>
        <v/>
      </c>
      <c r="G218" s="7" t="str">
        <f aca="false">IF(AND(ISNUMBER(A218),F218&lt;&gt;""),A218,"")</f>
        <v/>
      </c>
    </row>
    <row r="219" customFormat="false" ht="15" hidden="false" customHeight="false" outlineLevel="0" collapsed="false">
      <c r="A219" s="4"/>
      <c r="B219" s="8"/>
      <c r="C219" s="8"/>
      <c r="D219" s="8"/>
      <c r="E219" s="8"/>
      <c r="F219" s="8" t="str">
        <f aca="false">IF(COUNT(B219:E219)=0,"",SUM(B219:E219))</f>
        <v/>
      </c>
      <c r="G219" s="7" t="str">
        <f aca="false">IF(AND(ISNUMBER(A219),F219&lt;&gt;""),A219,"")</f>
        <v/>
      </c>
    </row>
    <row r="220" customFormat="false" ht="15" hidden="false" customHeight="false" outlineLevel="0" collapsed="false">
      <c r="A220" s="4"/>
      <c r="B220" s="8"/>
      <c r="C220" s="8"/>
      <c r="D220" s="8"/>
      <c r="E220" s="8"/>
      <c r="F220" s="8" t="str">
        <f aca="false">IF(COUNT(B220:E220)=0,"",SUM(B220:E220))</f>
        <v/>
      </c>
      <c r="G220" s="7" t="str">
        <f aca="false">IF(AND(ISNUMBER(A220),F220&lt;&gt;""),A220,"")</f>
        <v/>
      </c>
    </row>
    <row r="221" customFormat="false" ht="15" hidden="false" customHeight="false" outlineLevel="0" collapsed="false">
      <c r="A221" s="4"/>
      <c r="B221" s="8"/>
      <c r="C221" s="8"/>
      <c r="D221" s="8"/>
      <c r="E221" s="8"/>
      <c r="F221" s="8" t="str">
        <f aca="false">IF(COUNT(B221:E221)=0,"",SUM(B221:E221))</f>
        <v/>
      </c>
      <c r="G221" s="7" t="str">
        <f aca="false">IF(AND(ISNUMBER(A221),F221&lt;&gt;""),A221,"")</f>
        <v/>
      </c>
    </row>
    <row r="222" customFormat="false" ht="15" hidden="false" customHeight="false" outlineLevel="0" collapsed="false">
      <c r="A222" s="4"/>
      <c r="B222" s="8"/>
      <c r="C222" s="8"/>
      <c r="D222" s="8"/>
      <c r="E222" s="8"/>
      <c r="F222" s="8" t="str">
        <f aca="false">IF(COUNT(B222:E222)=0,"",SUM(B222:E222))</f>
        <v/>
      </c>
      <c r="G222" s="7" t="str">
        <f aca="false">IF(AND(ISNUMBER(A222),F222&lt;&gt;""),A222,"")</f>
        <v/>
      </c>
    </row>
    <row r="223" customFormat="false" ht="15" hidden="false" customHeight="false" outlineLevel="0" collapsed="false">
      <c r="A223" s="4"/>
      <c r="B223" s="8"/>
      <c r="C223" s="8"/>
      <c r="D223" s="8"/>
      <c r="E223" s="8"/>
      <c r="F223" s="8" t="str">
        <f aca="false">IF(COUNT(B223:E223)=0,"",SUM(B223:E223))</f>
        <v/>
      </c>
      <c r="G223" s="7" t="str">
        <f aca="false">IF(AND(ISNUMBER(A223),F223&lt;&gt;""),A223,"")</f>
        <v/>
      </c>
    </row>
    <row r="224" customFormat="false" ht="15" hidden="false" customHeight="false" outlineLevel="0" collapsed="false">
      <c r="A224" s="4"/>
      <c r="B224" s="8"/>
      <c r="C224" s="8"/>
      <c r="D224" s="8"/>
      <c r="E224" s="8"/>
      <c r="F224" s="8" t="str">
        <f aca="false">IF(COUNT(B224:E224)=0,"",SUM(B224:E224))</f>
        <v/>
      </c>
      <c r="G224" s="7" t="str">
        <f aca="false">IF(AND(ISNUMBER(A224),F224&lt;&gt;""),A224,"")</f>
        <v/>
      </c>
    </row>
    <row r="225" customFormat="false" ht="15" hidden="false" customHeight="false" outlineLevel="0" collapsed="false">
      <c r="A225" s="4"/>
      <c r="B225" s="8"/>
      <c r="C225" s="8"/>
      <c r="D225" s="8"/>
      <c r="E225" s="8"/>
      <c r="F225" s="8" t="str">
        <f aca="false">IF(COUNT(B225:E225)=0,"",SUM(B225:E225))</f>
        <v/>
      </c>
      <c r="G225" s="7" t="str">
        <f aca="false">IF(AND(ISNUMBER(A225),F225&lt;&gt;""),A225,"")</f>
        <v/>
      </c>
    </row>
    <row r="226" customFormat="false" ht="15" hidden="false" customHeight="false" outlineLevel="0" collapsed="false">
      <c r="A226" s="4"/>
      <c r="B226" s="8"/>
      <c r="C226" s="8"/>
      <c r="D226" s="8"/>
      <c r="E226" s="8"/>
      <c r="F226" s="8" t="str">
        <f aca="false">IF(COUNT(B226:E226)=0,"",SUM(B226:E226))</f>
        <v/>
      </c>
      <c r="G226" s="7" t="str">
        <f aca="false">IF(AND(ISNUMBER(A226),F226&lt;&gt;""),A226,"")</f>
        <v/>
      </c>
    </row>
    <row r="227" customFormat="false" ht="15" hidden="false" customHeight="false" outlineLevel="0" collapsed="false">
      <c r="A227" s="4"/>
      <c r="B227" s="8"/>
      <c r="C227" s="8"/>
      <c r="D227" s="8"/>
      <c r="E227" s="8"/>
      <c r="F227" s="8" t="str">
        <f aca="false">IF(COUNT(B227:E227)=0,"",SUM(B227:E227))</f>
        <v/>
      </c>
      <c r="G227" s="7" t="str">
        <f aca="false">IF(AND(ISNUMBER(A227),F227&lt;&gt;""),A227,"")</f>
        <v/>
      </c>
    </row>
    <row r="228" customFormat="false" ht="15" hidden="false" customHeight="false" outlineLevel="0" collapsed="false">
      <c r="A228" s="4"/>
      <c r="B228" s="8"/>
      <c r="C228" s="8"/>
      <c r="D228" s="8"/>
      <c r="E228" s="8"/>
      <c r="F228" s="8" t="str">
        <f aca="false">IF(COUNT(B228:E228)=0,"",SUM(B228:E228))</f>
        <v/>
      </c>
      <c r="G228" s="7" t="str">
        <f aca="false">IF(AND(ISNUMBER(A228),F228&lt;&gt;""),A228,"")</f>
        <v/>
      </c>
    </row>
    <row r="229" customFormat="false" ht="15" hidden="false" customHeight="false" outlineLevel="0" collapsed="false">
      <c r="A229" s="4"/>
      <c r="B229" s="8"/>
      <c r="C229" s="8"/>
      <c r="D229" s="8"/>
      <c r="E229" s="8"/>
      <c r="F229" s="8" t="str">
        <f aca="false">IF(COUNT(B229:E229)=0,"",SUM(B229:E229))</f>
        <v/>
      </c>
      <c r="G229" s="7" t="str">
        <f aca="false">IF(AND(ISNUMBER(A229),F229&lt;&gt;""),A229,"")</f>
        <v/>
      </c>
    </row>
    <row r="230" customFormat="false" ht="15" hidden="false" customHeight="false" outlineLevel="0" collapsed="false">
      <c r="A230" s="4"/>
      <c r="B230" s="8"/>
      <c r="C230" s="8"/>
      <c r="D230" s="8"/>
      <c r="E230" s="8"/>
      <c r="F230" s="8" t="str">
        <f aca="false">IF(COUNT(B230:E230)=0,"",SUM(B230:E230))</f>
        <v/>
      </c>
      <c r="G230" s="7" t="str">
        <f aca="false">IF(AND(ISNUMBER(A230),F230&lt;&gt;""),A230,"")</f>
        <v/>
      </c>
    </row>
    <row r="231" customFormat="false" ht="15" hidden="false" customHeight="false" outlineLevel="0" collapsed="false">
      <c r="A231" s="4"/>
      <c r="B231" s="8"/>
      <c r="C231" s="8"/>
      <c r="D231" s="8"/>
      <c r="E231" s="8"/>
      <c r="F231" s="8" t="str">
        <f aca="false">IF(COUNT(B231:E231)=0,"",SUM(B231:E231))</f>
        <v/>
      </c>
      <c r="G231" s="7" t="str">
        <f aca="false">IF(AND(ISNUMBER(A231),F231&lt;&gt;""),A231,"")</f>
        <v/>
      </c>
    </row>
    <row r="232" customFormat="false" ht="15" hidden="false" customHeight="false" outlineLevel="0" collapsed="false">
      <c r="A232" s="4"/>
      <c r="B232" s="8"/>
      <c r="C232" s="8"/>
      <c r="D232" s="8"/>
      <c r="E232" s="8"/>
      <c r="F232" s="8" t="str">
        <f aca="false">IF(COUNT(B232:E232)=0,"",SUM(B232:E232))</f>
        <v/>
      </c>
      <c r="G232" s="7" t="str">
        <f aca="false">IF(AND(ISNUMBER(A232),F232&lt;&gt;""),A232,"")</f>
        <v/>
      </c>
    </row>
    <row r="233" customFormat="false" ht="15" hidden="false" customHeight="false" outlineLevel="0" collapsed="false">
      <c r="A233" s="4"/>
      <c r="B233" s="8"/>
      <c r="C233" s="8"/>
      <c r="D233" s="8"/>
      <c r="E233" s="8"/>
      <c r="F233" s="8" t="str">
        <f aca="false">IF(COUNT(B233:E233)=0,"",SUM(B233:E233))</f>
        <v/>
      </c>
      <c r="G233" s="7" t="str">
        <f aca="false">IF(AND(ISNUMBER(A233),F233&lt;&gt;""),A233,"")</f>
        <v/>
      </c>
    </row>
    <row r="234" customFormat="false" ht="15" hidden="false" customHeight="false" outlineLevel="0" collapsed="false">
      <c r="A234" s="4"/>
      <c r="B234" s="8"/>
      <c r="C234" s="8"/>
      <c r="D234" s="8"/>
      <c r="E234" s="8"/>
      <c r="F234" s="8" t="str">
        <f aca="false">IF(COUNT(B234:E234)=0,"",SUM(B234:E234))</f>
        <v/>
      </c>
      <c r="G234" s="7" t="str">
        <f aca="false">IF(AND(ISNUMBER(A234),F234&lt;&gt;""),A234,"")</f>
        <v/>
      </c>
    </row>
    <row r="235" customFormat="false" ht="15" hidden="false" customHeight="false" outlineLevel="0" collapsed="false">
      <c r="A235" s="4"/>
      <c r="B235" s="8"/>
      <c r="C235" s="8"/>
      <c r="D235" s="8"/>
      <c r="E235" s="8"/>
      <c r="F235" s="8" t="str">
        <f aca="false">IF(COUNT(B235:E235)=0,"",SUM(B235:E235))</f>
        <v/>
      </c>
      <c r="G235" s="7" t="str">
        <f aca="false">IF(AND(ISNUMBER(A235),F235&lt;&gt;""),A235,"")</f>
        <v/>
      </c>
    </row>
    <row r="236" customFormat="false" ht="15" hidden="false" customHeight="false" outlineLevel="0" collapsed="false">
      <c r="A236" s="4"/>
      <c r="B236" s="8"/>
      <c r="C236" s="8"/>
      <c r="D236" s="8"/>
      <c r="E236" s="8"/>
      <c r="F236" s="8" t="str">
        <f aca="false">IF(COUNT(B236:E236)=0,"",SUM(B236:E236))</f>
        <v/>
      </c>
      <c r="G236" s="7" t="str">
        <f aca="false">IF(AND(ISNUMBER(A236),F236&lt;&gt;""),A236,"")</f>
        <v/>
      </c>
    </row>
    <row r="237" customFormat="false" ht="15" hidden="false" customHeight="false" outlineLevel="0" collapsed="false">
      <c r="A237" s="4"/>
      <c r="B237" s="8"/>
      <c r="C237" s="8"/>
      <c r="D237" s="8"/>
      <c r="E237" s="8"/>
      <c r="F237" s="8" t="str">
        <f aca="false">IF(COUNT(B237:E237)=0,"",SUM(B237:E237))</f>
        <v/>
      </c>
      <c r="G237" s="7" t="str">
        <f aca="false">IF(AND(ISNUMBER(A237),F237&lt;&gt;""),A237,"")</f>
        <v/>
      </c>
    </row>
    <row r="238" customFormat="false" ht="15" hidden="false" customHeight="false" outlineLevel="0" collapsed="false">
      <c r="A238" s="4"/>
      <c r="B238" s="8"/>
      <c r="C238" s="8"/>
      <c r="D238" s="8"/>
      <c r="E238" s="8"/>
      <c r="F238" s="8" t="str">
        <f aca="false">IF(COUNT(B238:E238)=0,"",SUM(B238:E238))</f>
        <v/>
      </c>
      <c r="G238" s="7" t="str">
        <f aca="false">IF(AND(ISNUMBER(A238),F238&lt;&gt;""),A238,"")</f>
        <v/>
      </c>
    </row>
    <row r="239" customFormat="false" ht="15" hidden="false" customHeight="false" outlineLevel="0" collapsed="false">
      <c r="A239" s="4"/>
      <c r="B239" s="8"/>
      <c r="C239" s="8"/>
      <c r="D239" s="8"/>
      <c r="E239" s="8"/>
      <c r="F239" s="8" t="str">
        <f aca="false">IF(COUNT(B239:E239)=0,"",SUM(B239:E239))</f>
        <v/>
      </c>
      <c r="G239" s="7" t="str">
        <f aca="false">IF(AND(ISNUMBER(A239),F239&lt;&gt;""),A239,"")</f>
        <v/>
      </c>
    </row>
    <row r="240" customFormat="false" ht="15" hidden="false" customHeight="false" outlineLevel="0" collapsed="false">
      <c r="A240" s="4"/>
      <c r="B240" s="8"/>
      <c r="C240" s="8"/>
      <c r="D240" s="8"/>
      <c r="E240" s="8"/>
      <c r="F240" s="8" t="str">
        <f aca="false">IF(COUNT(B240:E240)=0,"",SUM(B240:E240))</f>
        <v/>
      </c>
      <c r="G240" s="7" t="str">
        <f aca="false">IF(AND(ISNUMBER(A240),F240&lt;&gt;""),A240,"")</f>
        <v/>
      </c>
    </row>
    <row r="241" customFormat="false" ht="15" hidden="false" customHeight="false" outlineLevel="0" collapsed="false">
      <c r="A241" s="4"/>
      <c r="B241" s="8"/>
      <c r="C241" s="8"/>
      <c r="D241" s="8"/>
      <c r="E241" s="8"/>
      <c r="F241" s="8" t="str">
        <f aca="false">IF(COUNT(B241:E241)=0,"",SUM(B241:E241))</f>
        <v/>
      </c>
      <c r="G241" s="7" t="str">
        <f aca="false">IF(AND(ISNUMBER(A241),F241&lt;&gt;""),A241,"")</f>
        <v/>
      </c>
    </row>
    <row r="242" customFormat="false" ht="15" hidden="false" customHeight="false" outlineLevel="0" collapsed="false">
      <c r="A242" s="4"/>
      <c r="B242" s="8"/>
      <c r="C242" s="8"/>
      <c r="D242" s="8"/>
      <c r="E242" s="8"/>
      <c r="F242" s="8" t="str">
        <f aca="false">IF(COUNT(B242:E242)=0,"",SUM(B242:E242))</f>
        <v/>
      </c>
      <c r="G242" s="7" t="str">
        <f aca="false">IF(AND(ISNUMBER(A242),F242&lt;&gt;""),A242,"")</f>
        <v/>
      </c>
    </row>
    <row r="243" customFormat="false" ht="15" hidden="false" customHeight="false" outlineLevel="0" collapsed="false">
      <c r="A243" s="4"/>
      <c r="B243" s="8"/>
      <c r="C243" s="8"/>
      <c r="D243" s="8"/>
      <c r="E243" s="8"/>
      <c r="F243" s="8" t="str">
        <f aca="false">IF(COUNT(B243:E243)=0,"",SUM(B243:E243))</f>
        <v/>
      </c>
      <c r="G243" s="7" t="str">
        <f aca="false">IF(AND(ISNUMBER(A243),F243&lt;&gt;""),A243,"")</f>
        <v/>
      </c>
    </row>
    <row r="244" customFormat="false" ht="15" hidden="false" customHeight="false" outlineLevel="0" collapsed="false">
      <c r="A244" s="4"/>
      <c r="B244" s="8"/>
      <c r="C244" s="8"/>
      <c r="D244" s="8"/>
      <c r="E244" s="8"/>
      <c r="F244" s="8" t="str">
        <f aca="false">IF(COUNT(B244:E244)=0,"",SUM(B244:E244))</f>
        <v/>
      </c>
      <c r="G244" s="7" t="str">
        <f aca="false">IF(AND(ISNUMBER(A244),F244&lt;&gt;""),A244,"")</f>
        <v/>
      </c>
    </row>
    <row r="245" customFormat="false" ht="15" hidden="false" customHeight="false" outlineLevel="0" collapsed="false">
      <c r="A245" s="4"/>
      <c r="B245" s="8"/>
      <c r="C245" s="8"/>
      <c r="D245" s="8"/>
      <c r="E245" s="8"/>
      <c r="F245" s="8" t="str">
        <f aca="false">IF(COUNT(B245:E245)=0,"",SUM(B245:E245))</f>
        <v/>
      </c>
      <c r="G245" s="7" t="str">
        <f aca="false">IF(AND(ISNUMBER(A245),F245&lt;&gt;""),A245,"")</f>
        <v/>
      </c>
    </row>
    <row r="246" customFormat="false" ht="15" hidden="false" customHeight="false" outlineLevel="0" collapsed="false">
      <c r="A246" s="4"/>
      <c r="B246" s="8"/>
      <c r="C246" s="8"/>
      <c r="D246" s="8"/>
      <c r="E246" s="8"/>
      <c r="F246" s="8" t="str">
        <f aca="false">IF(COUNT(B246:E246)=0,"",SUM(B246:E246))</f>
        <v/>
      </c>
      <c r="G246" s="7" t="str">
        <f aca="false">IF(AND(ISNUMBER(A246),F246&lt;&gt;""),A246,"")</f>
        <v/>
      </c>
    </row>
    <row r="247" customFormat="false" ht="15" hidden="false" customHeight="false" outlineLevel="0" collapsed="false">
      <c r="A247" s="4"/>
      <c r="B247" s="8"/>
      <c r="C247" s="8"/>
      <c r="D247" s="8"/>
      <c r="E247" s="8"/>
      <c r="F247" s="8" t="str">
        <f aca="false">IF(COUNT(B247:E247)=0,"",SUM(B247:E247))</f>
        <v/>
      </c>
      <c r="G247" s="7" t="str">
        <f aca="false">IF(AND(ISNUMBER(A247),F247&lt;&gt;""),A247,"")</f>
        <v/>
      </c>
    </row>
    <row r="248" customFormat="false" ht="15" hidden="false" customHeight="false" outlineLevel="0" collapsed="false">
      <c r="A248" s="4"/>
      <c r="B248" s="8"/>
      <c r="C248" s="8"/>
      <c r="D248" s="8"/>
      <c r="E248" s="8"/>
      <c r="F248" s="8" t="str">
        <f aca="false">IF(COUNT(B248:E248)=0,"",SUM(B248:E248))</f>
        <v/>
      </c>
      <c r="G248" s="7" t="str">
        <f aca="false">IF(AND(ISNUMBER(A248),F248&lt;&gt;""),A248,"")</f>
        <v/>
      </c>
    </row>
    <row r="249" customFormat="false" ht="15" hidden="false" customHeight="false" outlineLevel="0" collapsed="false">
      <c r="A249" s="4"/>
      <c r="B249" s="8"/>
      <c r="C249" s="8"/>
      <c r="D249" s="8"/>
      <c r="E249" s="8"/>
      <c r="F249" s="8" t="str">
        <f aca="false">IF(COUNT(B249:E249)=0,"",SUM(B249:E249))</f>
        <v/>
      </c>
      <c r="G249" s="7" t="str">
        <f aca="false">IF(AND(ISNUMBER(A249),F249&lt;&gt;""),A249,"")</f>
        <v/>
      </c>
    </row>
    <row r="250" customFormat="false" ht="15" hidden="false" customHeight="false" outlineLevel="0" collapsed="false">
      <c r="A250" s="4"/>
      <c r="B250" s="8"/>
      <c r="C250" s="8"/>
      <c r="D250" s="8"/>
      <c r="E250" s="8"/>
      <c r="F250" s="8" t="str">
        <f aca="false">IF(COUNT(B250:E250)=0,"",SUM(B250:E250))</f>
        <v/>
      </c>
      <c r="G250" s="7" t="str">
        <f aca="false">IF(AND(ISNUMBER(A250),F250&lt;&gt;""),A250,"")</f>
        <v/>
      </c>
    </row>
    <row r="251" customFormat="false" ht="15" hidden="false" customHeight="false" outlineLevel="0" collapsed="false">
      <c r="A251" s="4"/>
      <c r="B251" s="8"/>
      <c r="C251" s="8"/>
      <c r="D251" s="8"/>
      <c r="E251" s="8"/>
      <c r="F251" s="8" t="str">
        <f aca="false">IF(COUNT(B251:E251)=0,"",SUM(B251:E251))</f>
        <v/>
      </c>
      <c r="G251" s="7" t="str">
        <f aca="false">IF(AND(ISNUMBER(A251),F251&lt;&gt;""),A251,"")</f>
        <v/>
      </c>
    </row>
    <row r="252" customFormat="false" ht="15" hidden="false" customHeight="false" outlineLevel="0" collapsed="false">
      <c r="A252" s="4"/>
      <c r="B252" s="8"/>
      <c r="C252" s="8"/>
      <c r="D252" s="8"/>
      <c r="E252" s="8"/>
      <c r="F252" s="8" t="str">
        <f aca="false">IF(COUNT(B252:E252)=0,"",SUM(B252:E252))</f>
        <v/>
      </c>
      <c r="G252" s="7" t="str">
        <f aca="false">IF(AND(ISNUMBER(A252),F252&lt;&gt;""),A252,"")</f>
        <v/>
      </c>
    </row>
    <row r="253" customFormat="false" ht="15" hidden="false" customHeight="false" outlineLevel="0" collapsed="false">
      <c r="A253" s="4"/>
      <c r="B253" s="8"/>
      <c r="C253" s="8"/>
      <c r="D253" s="8"/>
      <c r="E253" s="8"/>
      <c r="F253" s="8" t="str">
        <f aca="false">IF(COUNT(B253:E253)=0,"",SUM(B253:E253))</f>
        <v/>
      </c>
      <c r="G253" s="7" t="str">
        <f aca="false">IF(AND(ISNUMBER(A253),F253&lt;&gt;""),A253,"")</f>
        <v/>
      </c>
    </row>
    <row r="254" customFormat="false" ht="15" hidden="false" customHeight="false" outlineLevel="0" collapsed="false">
      <c r="A254" s="4"/>
      <c r="B254" s="8"/>
      <c r="C254" s="8"/>
      <c r="D254" s="8"/>
      <c r="E254" s="8"/>
      <c r="F254" s="8" t="str">
        <f aca="false">IF(COUNT(B254:E254)=0,"",SUM(B254:E254))</f>
        <v/>
      </c>
      <c r="G254" s="7" t="str">
        <f aca="false">IF(AND(ISNUMBER(A254),F254&lt;&gt;""),A254,"")</f>
        <v/>
      </c>
    </row>
    <row r="255" customFormat="false" ht="15" hidden="false" customHeight="false" outlineLevel="0" collapsed="false">
      <c r="A255" s="4"/>
      <c r="B255" s="8"/>
      <c r="C255" s="8"/>
      <c r="D255" s="8"/>
      <c r="E255" s="8"/>
      <c r="F255" s="8" t="str">
        <f aca="false">IF(COUNT(B255:E255)=0,"",SUM(B255:E255))</f>
        <v/>
      </c>
      <c r="G255" s="7" t="str">
        <f aca="false">IF(AND(ISNUMBER(A255),F255&lt;&gt;""),A255,"")</f>
        <v/>
      </c>
    </row>
    <row r="256" customFormat="false" ht="15" hidden="false" customHeight="false" outlineLevel="0" collapsed="false">
      <c r="A256" s="4"/>
      <c r="B256" s="8"/>
      <c r="C256" s="8"/>
      <c r="D256" s="8"/>
      <c r="E256" s="8"/>
      <c r="F256" s="8" t="str">
        <f aca="false">IF(COUNT(B256:E256)=0,"",SUM(B256:E256))</f>
        <v/>
      </c>
      <c r="G256" s="7" t="str">
        <f aca="false">IF(AND(ISNUMBER(A256),F256&lt;&gt;""),A256,"")</f>
        <v/>
      </c>
    </row>
    <row r="257" customFormat="false" ht="15" hidden="false" customHeight="false" outlineLevel="0" collapsed="false">
      <c r="A257" s="4"/>
      <c r="B257" s="8"/>
      <c r="C257" s="8"/>
      <c r="D257" s="8"/>
      <c r="E257" s="8"/>
      <c r="F257" s="8" t="str">
        <f aca="false">IF(COUNT(B257:E257)=0,"",SUM(B257:E257))</f>
        <v/>
      </c>
      <c r="G257" s="7" t="str">
        <f aca="false">IF(AND(ISNUMBER(A257),F257&lt;&gt;""),A257,"")</f>
        <v/>
      </c>
    </row>
    <row r="258" customFormat="false" ht="15" hidden="false" customHeight="false" outlineLevel="0" collapsed="false">
      <c r="A258" s="4"/>
      <c r="B258" s="8"/>
      <c r="C258" s="8"/>
      <c r="D258" s="8"/>
      <c r="E258" s="8"/>
      <c r="F258" s="8" t="str">
        <f aca="false">IF(COUNT(B258:E258)=0,"",SUM(B258:E258))</f>
        <v/>
      </c>
      <c r="G258" s="7" t="str">
        <f aca="false">IF(AND(ISNUMBER(A258),F258&lt;&gt;""),A258,"")</f>
        <v/>
      </c>
    </row>
    <row r="259" customFormat="false" ht="15" hidden="false" customHeight="false" outlineLevel="0" collapsed="false">
      <c r="A259" s="4"/>
      <c r="B259" s="8"/>
      <c r="C259" s="8"/>
      <c r="D259" s="8"/>
      <c r="E259" s="8"/>
      <c r="F259" s="8" t="str">
        <f aca="false">IF(COUNT(B259:E259)=0,"",SUM(B259:E259))</f>
        <v/>
      </c>
      <c r="G259" s="7" t="str">
        <f aca="false">IF(AND(ISNUMBER(A259),F259&lt;&gt;""),A259,"")</f>
        <v/>
      </c>
    </row>
    <row r="260" customFormat="false" ht="15" hidden="false" customHeight="false" outlineLevel="0" collapsed="false">
      <c r="A260" s="4"/>
      <c r="B260" s="8"/>
      <c r="C260" s="8"/>
      <c r="D260" s="8"/>
      <c r="E260" s="8"/>
      <c r="F260" s="8" t="str">
        <f aca="false">IF(COUNT(B260:E260)=0,"",SUM(B260:E260))</f>
        <v/>
      </c>
      <c r="G260" s="7" t="str">
        <f aca="false">IF(AND(ISNUMBER(A260),F260&lt;&gt;""),A260,"")</f>
        <v/>
      </c>
    </row>
    <row r="261" customFormat="false" ht="15" hidden="false" customHeight="false" outlineLevel="0" collapsed="false">
      <c r="A261" s="4"/>
      <c r="B261" s="8"/>
      <c r="C261" s="8"/>
      <c r="D261" s="8"/>
      <c r="E261" s="8"/>
      <c r="F261" s="8" t="str">
        <f aca="false">IF(COUNT(B261:E261)=0,"",SUM(B261:E261))</f>
        <v/>
      </c>
      <c r="G261" s="7" t="str">
        <f aca="false">IF(AND(ISNUMBER(A261),F261&lt;&gt;""),A261,"")</f>
        <v/>
      </c>
    </row>
    <row r="262" customFormat="false" ht="15" hidden="false" customHeight="false" outlineLevel="0" collapsed="false">
      <c r="A262" s="4"/>
      <c r="B262" s="8"/>
      <c r="C262" s="8"/>
      <c r="D262" s="8"/>
      <c r="E262" s="8"/>
      <c r="F262" s="8" t="str">
        <f aca="false">IF(COUNT(B262:E262)=0,"",SUM(B262:E262))</f>
        <v/>
      </c>
      <c r="G262" s="7" t="str">
        <f aca="false">IF(AND(ISNUMBER(A262),F262&lt;&gt;""),A262,"")</f>
        <v/>
      </c>
    </row>
    <row r="263" customFormat="false" ht="15" hidden="false" customHeight="false" outlineLevel="0" collapsed="false">
      <c r="A263" s="4"/>
      <c r="B263" s="8"/>
      <c r="C263" s="8"/>
      <c r="D263" s="8"/>
      <c r="E263" s="8"/>
      <c r="F263" s="8" t="str">
        <f aca="false">IF(COUNT(B263:E263)=0,"",SUM(B263:E263))</f>
        <v/>
      </c>
      <c r="G263" s="7" t="str">
        <f aca="false">IF(AND(ISNUMBER(A263),F263&lt;&gt;""),A263,"")</f>
        <v/>
      </c>
    </row>
    <row r="264" customFormat="false" ht="15" hidden="false" customHeight="false" outlineLevel="0" collapsed="false">
      <c r="A264" s="4"/>
      <c r="B264" s="8"/>
      <c r="C264" s="8"/>
      <c r="D264" s="8"/>
      <c r="E264" s="8"/>
      <c r="F264" s="8" t="str">
        <f aca="false">IF(COUNT(B264:E264)=0,"",SUM(B264:E264))</f>
        <v/>
      </c>
      <c r="G264" s="7" t="str">
        <f aca="false">IF(AND(ISNUMBER(A264),F264&lt;&gt;""),A264,"")</f>
        <v/>
      </c>
    </row>
    <row r="265" customFormat="false" ht="15" hidden="false" customHeight="false" outlineLevel="0" collapsed="false">
      <c r="A265" s="4"/>
      <c r="B265" s="8"/>
      <c r="C265" s="8"/>
      <c r="D265" s="8"/>
      <c r="E265" s="8"/>
      <c r="F265" s="8" t="str">
        <f aca="false">IF(COUNT(B265:E265)=0,"",SUM(B265:E265))</f>
        <v/>
      </c>
      <c r="G265" s="7" t="str">
        <f aca="false">IF(AND(ISNUMBER(A265),F265&lt;&gt;""),A265,"")</f>
        <v/>
      </c>
    </row>
    <row r="266" customFormat="false" ht="15" hidden="false" customHeight="false" outlineLevel="0" collapsed="false">
      <c r="A266" s="4"/>
      <c r="B266" s="8"/>
      <c r="C266" s="8"/>
      <c r="D266" s="8"/>
      <c r="E266" s="8"/>
      <c r="F266" s="8" t="str">
        <f aca="false">IF(COUNT(B266:E266)=0,"",SUM(B266:E266))</f>
        <v/>
      </c>
      <c r="G266" s="7" t="str">
        <f aca="false">IF(AND(ISNUMBER(A266),F266&lt;&gt;""),A266,"")</f>
        <v/>
      </c>
    </row>
    <row r="267" customFormat="false" ht="15" hidden="false" customHeight="false" outlineLevel="0" collapsed="false">
      <c r="A267" s="4"/>
      <c r="B267" s="8"/>
      <c r="C267" s="8"/>
      <c r="D267" s="8"/>
      <c r="E267" s="8"/>
      <c r="F267" s="8" t="str">
        <f aca="false">IF(COUNT(B267:E267)=0,"",SUM(B267:E267))</f>
        <v/>
      </c>
      <c r="G267" s="7" t="str">
        <f aca="false">IF(AND(ISNUMBER(A267),F267&lt;&gt;""),A267,"")</f>
        <v/>
      </c>
    </row>
    <row r="268" customFormat="false" ht="15" hidden="false" customHeight="false" outlineLevel="0" collapsed="false">
      <c r="A268" s="4"/>
      <c r="B268" s="8"/>
      <c r="C268" s="8"/>
      <c r="D268" s="8"/>
      <c r="E268" s="8"/>
      <c r="F268" s="8" t="str">
        <f aca="false">IF(COUNT(B268:E268)=0,"",SUM(B268:E268))</f>
        <v/>
      </c>
      <c r="G268" s="7" t="str">
        <f aca="false">IF(AND(ISNUMBER(A268),F268&lt;&gt;""),A268,"")</f>
        <v/>
      </c>
    </row>
    <row r="269" customFormat="false" ht="15" hidden="false" customHeight="false" outlineLevel="0" collapsed="false">
      <c r="A269" s="4"/>
      <c r="B269" s="8"/>
      <c r="C269" s="8"/>
      <c r="D269" s="8"/>
      <c r="E269" s="8"/>
      <c r="F269" s="8" t="str">
        <f aca="false">IF(COUNT(B269:E269)=0,"",SUM(B269:E269))</f>
        <v/>
      </c>
      <c r="G269" s="7" t="str">
        <f aca="false">IF(AND(ISNUMBER(A269),F269&lt;&gt;""),A269,"")</f>
        <v/>
      </c>
    </row>
    <row r="270" customFormat="false" ht="15" hidden="false" customHeight="false" outlineLevel="0" collapsed="false">
      <c r="A270" s="4"/>
      <c r="B270" s="8"/>
      <c r="C270" s="8"/>
      <c r="D270" s="8"/>
      <c r="E270" s="8"/>
      <c r="F270" s="8" t="str">
        <f aca="false">IF(COUNT(B270:E270)=0,"",SUM(B270:E270))</f>
        <v/>
      </c>
      <c r="G270" s="7" t="str">
        <f aca="false">IF(AND(ISNUMBER(A270),F270&lt;&gt;""),A270,"")</f>
        <v/>
      </c>
    </row>
    <row r="271" customFormat="false" ht="15" hidden="false" customHeight="false" outlineLevel="0" collapsed="false">
      <c r="A271" s="4"/>
      <c r="B271" s="8"/>
      <c r="C271" s="8"/>
      <c r="D271" s="8"/>
      <c r="E271" s="8"/>
      <c r="F271" s="8" t="str">
        <f aca="false">IF(COUNT(B271:E271)=0,"",SUM(B271:E271))</f>
        <v/>
      </c>
      <c r="G271" s="7" t="str">
        <f aca="false">IF(AND(ISNUMBER(A271),F271&lt;&gt;""),A271,"")</f>
        <v/>
      </c>
    </row>
    <row r="272" customFormat="false" ht="15" hidden="false" customHeight="false" outlineLevel="0" collapsed="false">
      <c r="A272" s="4"/>
      <c r="B272" s="8"/>
      <c r="C272" s="8"/>
      <c r="D272" s="8"/>
      <c r="E272" s="8"/>
      <c r="F272" s="8" t="str">
        <f aca="false">IF(COUNT(B272:E272)=0,"",SUM(B272:E272))</f>
        <v/>
      </c>
      <c r="G272" s="7" t="str">
        <f aca="false">IF(AND(ISNUMBER(A272),F272&lt;&gt;""),A272,"")</f>
        <v/>
      </c>
    </row>
    <row r="273" customFormat="false" ht="15" hidden="false" customHeight="false" outlineLevel="0" collapsed="false">
      <c r="A273" s="4"/>
      <c r="B273" s="8"/>
      <c r="C273" s="8"/>
      <c r="D273" s="8"/>
      <c r="E273" s="8"/>
      <c r="F273" s="8" t="str">
        <f aca="false">IF(COUNT(B273:E273)=0,"",SUM(B273:E273))</f>
        <v/>
      </c>
      <c r="G273" s="7" t="str">
        <f aca="false">IF(AND(ISNUMBER(A273),F273&lt;&gt;""),A273,"")</f>
        <v/>
      </c>
    </row>
    <row r="274" customFormat="false" ht="15" hidden="false" customHeight="false" outlineLevel="0" collapsed="false">
      <c r="A274" s="4"/>
      <c r="B274" s="8"/>
      <c r="C274" s="8"/>
      <c r="D274" s="8"/>
      <c r="E274" s="8"/>
      <c r="F274" s="8" t="str">
        <f aca="false">IF(COUNT(B274:E274)=0,"",SUM(B274:E274))</f>
        <v/>
      </c>
      <c r="G274" s="7" t="str">
        <f aca="false">IF(AND(ISNUMBER(A274),F274&lt;&gt;""),A274,"")</f>
        <v/>
      </c>
    </row>
    <row r="275" customFormat="false" ht="15" hidden="false" customHeight="false" outlineLevel="0" collapsed="false">
      <c r="A275" s="4"/>
      <c r="B275" s="8"/>
      <c r="C275" s="8"/>
      <c r="D275" s="8"/>
      <c r="E275" s="8"/>
      <c r="F275" s="8" t="str">
        <f aca="false">IF(COUNT(B275:E275)=0,"",SUM(B275:E275))</f>
        <v/>
      </c>
      <c r="G275" s="7" t="str">
        <f aca="false">IF(AND(ISNUMBER(A275),F275&lt;&gt;""),A275,"")</f>
        <v/>
      </c>
    </row>
    <row r="276" customFormat="false" ht="15" hidden="false" customHeight="false" outlineLevel="0" collapsed="false">
      <c r="A276" s="4"/>
      <c r="B276" s="8"/>
      <c r="C276" s="8"/>
      <c r="D276" s="8"/>
      <c r="E276" s="8"/>
      <c r="F276" s="8" t="str">
        <f aca="false">IF(COUNT(B276:E276)=0,"",SUM(B276:E276))</f>
        <v/>
      </c>
      <c r="G276" s="7" t="str">
        <f aca="false">IF(AND(ISNUMBER(A276),F276&lt;&gt;""),A276,"")</f>
        <v/>
      </c>
    </row>
    <row r="277" customFormat="false" ht="15" hidden="false" customHeight="false" outlineLevel="0" collapsed="false">
      <c r="A277" s="4"/>
      <c r="B277" s="8"/>
      <c r="C277" s="8"/>
      <c r="D277" s="8"/>
      <c r="E277" s="8"/>
      <c r="F277" s="8" t="str">
        <f aca="false">IF(COUNT(B277:E277)=0,"",SUM(B277:E277))</f>
        <v/>
      </c>
      <c r="G277" s="7" t="str">
        <f aca="false">IF(AND(ISNUMBER(A277),F277&lt;&gt;""),A277,"")</f>
        <v/>
      </c>
    </row>
    <row r="278" customFormat="false" ht="15" hidden="false" customHeight="false" outlineLevel="0" collapsed="false">
      <c r="A278" s="4"/>
      <c r="B278" s="8"/>
      <c r="C278" s="8"/>
      <c r="D278" s="8"/>
      <c r="E278" s="8"/>
      <c r="F278" s="8" t="str">
        <f aca="false">IF(COUNT(B278:E278)=0,"",SUM(B278:E278))</f>
        <v/>
      </c>
      <c r="G278" s="7" t="str">
        <f aca="false">IF(AND(ISNUMBER(A278),F278&lt;&gt;""),A278,"")</f>
        <v/>
      </c>
    </row>
    <row r="279" customFormat="false" ht="15" hidden="false" customHeight="false" outlineLevel="0" collapsed="false">
      <c r="A279" s="4"/>
      <c r="B279" s="8"/>
      <c r="C279" s="8"/>
      <c r="D279" s="8"/>
      <c r="E279" s="8"/>
      <c r="F279" s="8" t="str">
        <f aca="false">IF(COUNT(B279:E279)=0,"",SUM(B279:E279))</f>
        <v/>
      </c>
      <c r="G279" s="7" t="str">
        <f aca="false">IF(AND(ISNUMBER(A279),F279&lt;&gt;""),A279,"")</f>
        <v/>
      </c>
    </row>
    <row r="280" customFormat="false" ht="15" hidden="false" customHeight="false" outlineLevel="0" collapsed="false">
      <c r="A280" s="4"/>
      <c r="B280" s="8"/>
      <c r="C280" s="8"/>
      <c r="D280" s="8"/>
      <c r="E280" s="8"/>
      <c r="F280" s="8" t="str">
        <f aca="false">IF(COUNT(B280:E280)=0,"",SUM(B280:E280))</f>
        <v/>
      </c>
      <c r="G280" s="7" t="str">
        <f aca="false">IF(AND(ISNUMBER(A280),F280&lt;&gt;""),A280,"")</f>
        <v/>
      </c>
    </row>
    <row r="281" customFormat="false" ht="15" hidden="false" customHeight="false" outlineLevel="0" collapsed="false">
      <c r="A281" s="4"/>
      <c r="B281" s="8"/>
      <c r="C281" s="8"/>
      <c r="D281" s="8"/>
      <c r="E281" s="8"/>
      <c r="F281" s="8" t="str">
        <f aca="false">IF(COUNT(B281:E281)=0,"",SUM(B281:E281))</f>
        <v/>
      </c>
      <c r="G281" s="7" t="str">
        <f aca="false">IF(AND(ISNUMBER(A281),F281&lt;&gt;""),A281,"")</f>
        <v/>
      </c>
    </row>
    <row r="282" customFormat="false" ht="15" hidden="false" customHeight="false" outlineLevel="0" collapsed="false">
      <c r="A282" s="4"/>
      <c r="B282" s="8"/>
      <c r="C282" s="8"/>
      <c r="D282" s="8"/>
      <c r="E282" s="8"/>
      <c r="F282" s="8" t="str">
        <f aca="false">IF(COUNT(B282:E282)=0,"",SUM(B282:E282))</f>
        <v/>
      </c>
      <c r="G282" s="7" t="str">
        <f aca="false">IF(AND(ISNUMBER(A282),F282&lt;&gt;""),A282,"")</f>
        <v/>
      </c>
    </row>
    <row r="283" customFormat="false" ht="15" hidden="false" customHeight="false" outlineLevel="0" collapsed="false">
      <c r="A283" s="4"/>
      <c r="B283" s="8"/>
      <c r="C283" s="8"/>
      <c r="D283" s="8"/>
      <c r="E283" s="8"/>
      <c r="F283" s="8" t="str">
        <f aca="false">IF(COUNT(B283:E283)=0,"",SUM(B283:E283))</f>
        <v/>
      </c>
      <c r="G283" s="7" t="str">
        <f aca="false">IF(AND(ISNUMBER(A283),F283&lt;&gt;""),A283,"")</f>
        <v/>
      </c>
    </row>
    <row r="284" customFormat="false" ht="15" hidden="false" customHeight="false" outlineLevel="0" collapsed="false">
      <c r="A284" s="4"/>
      <c r="B284" s="8"/>
      <c r="C284" s="8"/>
      <c r="D284" s="8"/>
      <c r="E284" s="8"/>
      <c r="F284" s="8" t="str">
        <f aca="false">IF(COUNT(B284:E284)=0,"",SUM(B284:E284))</f>
        <v/>
      </c>
      <c r="G284" s="7" t="str">
        <f aca="false">IF(AND(ISNUMBER(A284),F284&lt;&gt;""),A284,"")</f>
        <v/>
      </c>
    </row>
    <row r="285" customFormat="false" ht="15" hidden="false" customHeight="false" outlineLevel="0" collapsed="false">
      <c r="A285" s="4"/>
      <c r="B285" s="8"/>
      <c r="C285" s="8"/>
      <c r="D285" s="8"/>
      <c r="E285" s="8"/>
      <c r="F285" s="8" t="str">
        <f aca="false">IF(COUNT(B285:E285)=0,"",SUM(B285:E285))</f>
        <v/>
      </c>
      <c r="G285" s="7" t="str">
        <f aca="false">IF(AND(ISNUMBER(A285),F285&lt;&gt;""),A285,"")</f>
        <v/>
      </c>
    </row>
    <row r="286" customFormat="false" ht="15" hidden="false" customHeight="false" outlineLevel="0" collapsed="false">
      <c r="A286" s="4"/>
      <c r="B286" s="8"/>
      <c r="C286" s="8"/>
      <c r="D286" s="8"/>
      <c r="E286" s="8"/>
      <c r="F286" s="8" t="str">
        <f aca="false">IF(COUNT(B286:E286)=0,"",SUM(B286:E286))</f>
        <v/>
      </c>
      <c r="G286" s="7" t="str">
        <f aca="false">IF(AND(ISNUMBER(A286),F286&lt;&gt;""),A286,"")</f>
        <v/>
      </c>
    </row>
    <row r="287" customFormat="false" ht="15" hidden="false" customHeight="false" outlineLevel="0" collapsed="false">
      <c r="A287" s="4"/>
      <c r="B287" s="8"/>
      <c r="C287" s="8"/>
      <c r="D287" s="8"/>
      <c r="E287" s="8"/>
      <c r="F287" s="8" t="str">
        <f aca="false">IF(COUNT(B287:E287)=0,"",SUM(B287:E287))</f>
        <v/>
      </c>
      <c r="G287" s="7" t="str">
        <f aca="false">IF(AND(ISNUMBER(A287),F287&lt;&gt;""),A287,"")</f>
        <v/>
      </c>
    </row>
    <row r="288" customFormat="false" ht="15" hidden="false" customHeight="false" outlineLevel="0" collapsed="false">
      <c r="A288" s="4"/>
      <c r="B288" s="8"/>
      <c r="C288" s="8"/>
      <c r="D288" s="8"/>
      <c r="E288" s="8"/>
      <c r="F288" s="8" t="str">
        <f aca="false">IF(COUNT(B288:E288)=0,"",SUM(B288:E288))</f>
        <v/>
      </c>
      <c r="G288" s="7" t="str">
        <f aca="false">IF(AND(ISNUMBER(A288),F288&lt;&gt;""),A288,"")</f>
        <v/>
      </c>
    </row>
    <row r="289" customFormat="false" ht="15" hidden="false" customHeight="false" outlineLevel="0" collapsed="false">
      <c r="A289" s="4"/>
      <c r="B289" s="8"/>
      <c r="C289" s="8"/>
      <c r="D289" s="8"/>
      <c r="E289" s="8"/>
      <c r="F289" s="8" t="str">
        <f aca="false">IF(COUNT(B289:E289)=0,"",SUM(B289:E289))</f>
        <v/>
      </c>
      <c r="G289" s="7" t="str">
        <f aca="false">IF(AND(ISNUMBER(A289),F289&lt;&gt;""),A289,"")</f>
        <v/>
      </c>
    </row>
    <row r="290" customFormat="false" ht="15" hidden="false" customHeight="false" outlineLevel="0" collapsed="false">
      <c r="A290" s="4"/>
      <c r="B290" s="8"/>
      <c r="C290" s="8"/>
      <c r="D290" s="8"/>
      <c r="E290" s="8"/>
      <c r="F290" s="8" t="str">
        <f aca="false">IF(COUNT(B290:E290)=0,"",SUM(B290:E290))</f>
        <v/>
      </c>
      <c r="G290" s="7" t="str">
        <f aca="false">IF(AND(ISNUMBER(A290),F290&lt;&gt;""),A290,"")</f>
        <v/>
      </c>
    </row>
    <row r="291" customFormat="false" ht="15" hidden="false" customHeight="false" outlineLevel="0" collapsed="false">
      <c r="A291" s="4"/>
      <c r="B291" s="8"/>
      <c r="C291" s="8"/>
      <c r="D291" s="8"/>
      <c r="E291" s="8"/>
      <c r="F291" s="8" t="str">
        <f aca="false">IF(COUNT(B291:E291)=0,"",SUM(B291:E291))</f>
        <v/>
      </c>
      <c r="G291" s="7" t="str">
        <f aca="false">IF(AND(ISNUMBER(A291),F291&lt;&gt;""),A291,"")</f>
        <v/>
      </c>
    </row>
    <row r="292" customFormat="false" ht="15" hidden="false" customHeight="false" outlineLevel="0" collapsed="false">
      <c r="A292" s="4"/>
      <c r="B292" s="8"/>
      <c r="C292" s="8"/>
      <c r="D292" s="8"/>
      <c r="E292" s="8"/>
      <c r="F292" s="8" t="str">
        <f aca="false">IF(COUNT(B292:E292)=0,"",SUM(B292:E292))</f>
        <v/>
      </c>
      <c r="G292" s="7" t="str">
        <f aca="false">IF(AND(ISNUMBER(A292),F292&lt;&gt;""),A292,"")</f>
        <v/>
      </c>
    </row>
    <row r="293" customFormat="false" ht="15" hidden="false" customHeight="false" outlineLevel="0" collapsed="false">
      <c r="A293" s="4"/>
      <c r="B293" s="8"/>
      <c r="C293" s="8"/>
      <c r="D293" s="8"/>
      <c r="E293" s="8"/>
      <c r="F293" s="8" t="str">
        <f aca="false">IF(COUNT(B293:E293)=0,"",SUM(B293:E293))</f>
        <v/>
      </c>
      <c r="G293" s="7" t="str">
        <f aca="false">IF(AND(ISNUMBER(A293),F293&lt;&gt;""),A293,"")</f>
        <v/>
      </c>
    </row>
    <row r="294" customFormat="false" ht="15" hidden="false" customHeight="false" outlineLevel="0" collapsed="false">
      <c r="A294" s="4"/>
      <c r="B294" s="8"/>
      <c r="C294" s="8"/>
      <c r="D294" s="8"/>
      <c r="E294" s="8"/>
      <c r="F294" s="8" t="str">
        <f aca="false">IF(COUNT(B294:E294)=0,"",SUM(B294:E294))</f>
        <v/>
      </c>
      <c r="G294" s="7" t="str">
        <f aca="false">IF(AND(ISNUMBER(A294),F294&lt;&gt;""),A294,"")</f>
        <v/>
      </c>
    </row>
    <row r="295" customFormat="false" ht="15" hidden="false" customHeight="false" outlineLevel="0" collapsed="false">
      <c r="A295" s="4"/>
      <c r="B295" s="8"/>
      <c r="C295" s="8"/>
      <c r="D295" s="8"/>
      <c r="E295" s="8"/>
      <c r="F295" s="8" t="str">
        <f aca="false">IF(COUNT(B295:E295)=0,"",SUM(B295:E295))</f>
        <v/>
      </c>
      <c r="G295" s="7" t="str">
        <f aca="false">IF(AND(ISNUMBER(A295),F295&lt;&gt;""),A295,"")</f>
        <v/>
      </c>
    </row>
    <row r="296" customFormat="false" ht="15" hidden="false" customHeight="false" outlineLevel="0" collapsed="false">
      <c r="A296" s="4"/>
      <c r="B296" s="8"/>
      <c r="C296" s="8"/>
      <c r="D296" s="8"/>
      <c r="E296" s="8"/>
      <c r="F296" s="8" t="str">
        <f aca="false">IF(COUNT(B296:E296)=0,"",SUM(B296:E296))</f>
        <v/>
      </c>
      <c r="G296" s="7" t="str">
        <f aca="false">IF(AND(ISNUMBER(A296),F296&lt;&gt;""),A296,"")</f>
        <v/>
      </c>
    </row>
    <row r="297" customFormat="false" ht="15" hidden="false" customHeight="false" outlineLevel="0" collapsed="false">
      <c r="A297" s="4"/>
      <c r="B297" s="8"/>
      <c r="C297" s="8"/>
      <c r="D297" s="8"/>
      <c r="E297" s="8"/>
      <c r="F297" s="8" t="str">
        <f aca="false">IF(COUNT(B297:E297)=0,"",SUM(B297:E297))</f>
        <v/>
      </c>
      <c r="G297" s="7" t="str">
        <f aca="false">IF(AND(ISNUMBER(A297),F297&lt;&gt;""),A297,"")</f>
        <v/>
      </c>
    </row>
    <row r="298" customFormat="false" ht="15" hidden="false" customHeight="false" outlineLevel="0" collapsed="false">
      <c r="A298" s="4"/>
      <c r="B298" s="8"/>
      <c r="C298" s="8"/>
      <c r="D298" s="8"/>
      <c r="E298" s="8"/>
      <c r="F298" s="8" t="str">
        <f aca="false">IF(COUNT(B298:E298)=0,"",SUM(B298:E298))</f>
        <v/>
      </c>
      <c r="G298" s="7" t="str">
        <f aca="false">IF(AND(ISNUMBER(A298),F298&lt;&gt;""),A298,"")</f>
        <v/>
      </c>
    </row>
    <row r="299" customFormat="false" ht="15" hidden="false" customHeight="false" outlineLevel="0" collapsed="false">
      <c r="A299" s="4"/>
      <c r="B299" s="8"/>
      <c r="C299" s="8"/>
      <c r="D299" s="8"/>
      <c r="E299" s="8"/>
      <c r="F299" s="8" t="str">
        <f aca="false">IF(COUNT(B299:E299)=0,"",SUM(B299:E299))</f>
        <v/>
      </c>
      <c r="G299" s="7" t="str">
        <f aca="false">IF(AND(ISNUMBER(A299),F299&lt;&gt;""),A299,"")</f>
        <v/>
      </c>
    </row>
    <row r="300" customFormat="false" ht="15" hidden="false" customHeight="false" outlineLevel="0" collapsed="false">
      <c r="A300" s="4"/>
      <c r="B300" s="8"/>
      <c r="C300" s="8"/>
      <c r="D300" s="8"/>
      <c r="E300" s="8"/>
      <c r="F300" s="8" t="str">
        <f aca="false">IF(COUNT(B300:E300)=0,"",SUM(B300:E300))</f>
        <v/>
      </c>
      <c r="G300" s="7" t="str">
        <f aca="false">IF(AND(ISNUMBER(A300),F300&lt;&gt;""),A300,"")</f>
        <v/>
      </c>
    </row>
    <row r="301" customFormat="false" ht="15" hidden="false" customHeight="false" outlineLevel="0" collapsed="false">
      <c r="A301" s="4"/>
      <c r="B301" s="8"/>
      <c r="C301" s="8"/>
      <c r="D301" s="8"/>
      <c r="E301" s="8"/>
      <c r="F301" s="8" t="str">
        <f aca="false">IF(COUNT(B301:E301)=0,"",SUM(B301:E301))</f>
        <v/>
      </c>
      <c r="G301" s="7" t="str">
        <f aca="false">IF(AND(ISNUMBER(A301),F301&lt;&gt;""),A301,"")</f>
        <v/>
      </c>
    </row>
    <row r="302" customFormat="false" ht="15" hidden="false" customHeight="false" outlineLevel="0" collapsed="false">
      <c r="A302" s="4"/>
      <c r="B302" s="8"/>
      <c r="C302" s="8"/>
      <c r="D302" s="8"/>
      <c r="E302" s="8"/>
      <c r="F302" s="8" t="str">
        <f aca="false">IF(COUNT(B302:E302)=0,"",SUM(B302:E302))</f>
        <v/>
      </c>
      <c r="G302" s="7" t="str">
        <f aca="false">IF(AND(ISNUMBER(A302),F302&lt;&gt;""),A302,"")</f>
        <v/>
      </c>
    </row>
    <row r="303" customFormat="false" ht="15" hidden="false" customHeight="false" outlineLevel="0" collapsed="false">
      <c r="A303" s="4"/>
      <c r="B303" s="8"/>
      <c r="C303" s="8"/>
      <c r="D303" s="8"/>
      <c r="E303" s="8"/>
      <c r="F303" s="8" t="str">
        <f aca="false">IF(COUNT(B303:E303)=0,"",SUM(B303:E303))</f>
        <v/>
      </c>
      <c r="G303" s="7" t="str">
        <f aca="false">IF(AND(ISNUMBER(A303),F303&lt;&gt;""),A303,"")</f>
        <v/>
      </c>
    </row>
    <row r="304" customFormat="false" ht="15" hidden="false" customHeight="false" outlineLevel="0" collapsed="false">
      <c r="A304" s="4"/>
      <c r="B304" s="8"/>
      <c r="C304" s="8"/>
      <c r="D304" s="8"/>
      <c r="E304" s="8"/>
      <c r="F304" s="8" t="str">
        <f aca="false">IF(COUNT(B304:E304)=0,"",SUM(B304:E304))</f>
        <v/>
      </c>
      <c r="G304" s="7" t="str">
        <f aca="false">IF(AND(ISNUMBER(A304),F304&lt;&gt;""),A304,"")</f>
        <v/>
      </c>
    </row>
    <row r="305" customFormat="false" ht="15" hidden="false" customHeight="false" outlineLevel="0" collapsed="false">
      <c r="A305" s="4"/>
      <c r="B305" s="8"/>
      <c r="C305" s="8"/>
      <c r="D305" s="8"/>
      <c r="E305" s="8"/>
      <c r="F305" s="8" t="str">
        <f aca="false">IF(COUNT(B305:E305)=0,"",SUM(B305:E305))</f>
        <v/>
      </c>
      <c r="G305" s="7" t="str">
        <f aca="false">IF(AND(ISNUMBER(A305),F305&lt;&gt;""),A305,"")</f>
        <v/>
      </c>
    </row>
    <row r="306" customFormat="false" ht="15" hidden="false" customHeight="false" outlineLevel="0" collapsed="false">
      <c r="A306" s="4"/>
      <c r="B306" s="8"/>
      <c r="C306" s="8"/>
      <c r="D306" s="8"/>
      <c r="E306" s="8"/>
      <c r="F306" s="8" t="str">
        <f aca="false">IF(COUNT(B306:E306)=0,"",SUM(B306:E306))</f>
        <v/>
      </c>
      <c r="G306" s="7" t="str">
        <f aca="false">IF(AND(ISNUMBER(A306),F306&lt;&gt;""),A306,"")</f>
        <v/>
      </c>
    </row>
    <row r="307" customFormat="false" ht="15" hidden="false" customHeight="false" outlineLevel="0" collapsed="false">
      <c r="A307" s="4"/>
      <c r="B307" s="8"/>
      <c r="C307" s="8"/>
      <c r="D307" s="8"/>
      <c r="E307" s="8"/>
      <c r="F307" s="8" t="str">
        <f aca="false">IF(COUNT(B307:E307)=0,"",SUM(B307:E307))</f>
        <v/>
      </c>
      <c r="G307" s="7" t="str">
        <f aca="false">IF(AND(ISNUMBER(A307),F307&lt;&gt;""),A307,"")</f>
        <v/>
      </c>
    </row>
    <row r="308" customFormat="false" ht="15" hidden="false" customHeight="false" outlineLevel="0" collapsed="false">
      <c r="A308" s="4"/>
      <c r="B308" s="8"/>
      <c r="C308" s="8"/>
      <c r="D308" s="8"/>
      <c r="E308" s="8"/>
      <c r="F308" s="8" t="str">
        <f aca="false">IF(COUNT(B308:E308)=0,"",SUM(B308:E308))</f>
        <v/>
      </c>
      <c r="G308" s="7" t="str">
        <f aca="false">IF(AND(ISNUMBER(A308),F308&lt;&gt;""),A308,"")</f>
        <v/>
      </c>
    </row>
    <row r="309" customFormat="false" ht="15" hidden="false" customHeight="false" outlineLevel="0" collapsed="false">
      <c r="A309" s="4"/>
      <c r="B309" s="8"/>
      <c r="C309" s="8"/>
      <c r="D309" s="8"/>
      <c r="E309" s="8"/>
      <c r="F309" s="8" t="str">
        <f aca="false">IF(COUNT(B309:E309)=0,"",SUM(B309:E309))</f>
        <v/>
      </c>
      <c r="G309" s="7" t="str">
        <f aca="false">IF(AND(ISNUMBER(A309),F309&lt;&gt;""),A309,"")</f>
        <v/>
      </c>
    </row>
    <row r="310" customFormat="false" ht="15" hidden="false" customHeight="false" outlineLevel="0" collapsed="false">
      <c r="A310" s="4"/>
      <c r="B310" s="8"/>
      <c r="C310" s="8"/>
      <c r="D310" s="8"/>
      <c r="E310" s="8"/>
      <c r="F310" s="8" t="str">
        <f aca="false">IF(COUNT(B310:E310)=0,"",SUM(B310:E310))</f>
        <v/>
      </c>
      <c r="G310" s="7" t="str">
        <f aca="false">IF(AND(ISNUMBER(A310),F310&lt;&gt;""),A310,"")</f>
        <v/>
      </c>
    </row>
    <row r="311" customFormat="false" ht="15" hidden="false" customHeight="false" outlineLevel="0" collapsed="false">
      <c r="A311" s="4"/>
      <c r="B311" s="8"/>
      <c r="C311" s="8"/>
      <c r="D311" s="8"/>
      <c r="E311" s="8"/>
      <c r="F311" s="8" t="str">
        <f aca="false">IF(COUNT(B311:E311)=0,"",SUM(B311:E311))</f>
        <v/>
      </c>
      <c r="G311" s="7" t="str">
        <f aca="false">IF(AND(ISNUMBER(A311),F311&lt;&gt;""),A311,"")</f>
        <v/>
      </c>
    </row>
    <row r="312" customFormat="false" ht="15" hidden="false" customHeight="false" outlineLevel="0" collapsed="false">
      <c r="A312" s="4"/>
      <c r="B312" s="8"/>
      <c r="C312" s="8"/>
      <c r="D312" s="8"/>
      <c r="E312" s="8"/>
      <c r="F312" s="8" t="str">
        <f aca="false">IF(COUNT(B312:E312)=0,"",SUM(B312:E312))</f>
        <v/>
      </c>
      <c r="G312" s="7" t="str">
        <f aca="false">IF(AND(ISNUMBER(A312),F312&lt;&gt;""),A312,"")</f>
        <v/>
      </c>
    </row>
    <row r="313" customFormat="false" ht="15" hidden="false" customHeight="false" outlineLevel="0" collapsed="false">
      <c r="A313" s="4"/>
      <c r="B313" s="8"/>
      <c r="C313" s="8"/>
      <c r="D313" s="8"/>
      <c r="E313" s="8"/>
      <c r="F313" s="8" t="str">
        <f aca="false">IF(COUNT(B313:E313)=0,"",SUM(B313:E313))</f>
        <v/>
      </c>
      <c r="G313" s="7" t="str">
        <f aca="false">IF(AND(ISNUMBER(A313),F313&lt;&gt;""),A313,"")</f>
        <v/>
      </c>
    </row>
    <row r="314" customFormat="false" ht="15" hidden="false" customHeight="false" outlineLevel="0" collapsed="false">
      <c r="A314" s="4"/>
      <c r="B314" s="8"/>
      <c r="C314" s="8"/>
      <c r="D314" s="8"/>
      <c r="E314" s="8"/>
      <c r="F314" s="8" t="str">
        <f aca="false">IF(COUNT(B314:E314)=0,"",SUM(B314:E314))</f>
        <v/>
      </c>
      <c r="G314" s="7" t="str">
        <f aca="false">IF(AND(ISNUMBER(A314),F314&lt;&gt;""),A314,"")</f>
        <v/>
      </c>
    </row>
    <row r="315" customFormat="false" ht="15" hidden="false" customHeight="false" outlineLevel="0" collapsed="false">
      <c r="A315" s="4"/>
      <c r="B315" s="8"/>
      <c r="C315" s="8"/>
      <c r="D315" s="8"/>
      <c r="E315" s="8"/>
      <c r="F315" s="8" t="str">
        <f aca="false">IF(COUNT(B315:E315)=0,"",SUM(B315:E315))</f>
        <v/>
      </c>
      <c r="G315" s="7" t="str">
        <f aca="false">IF(AND(ISNUMBER(A315),F315&lt;&gt;""),A315,"")</f>
        <v/>
      </c>
    </row>
    <row r="316" customFormat="false" ht="15" hidden="false" customHeight="false" outlineLevel="0" collapsed="false">
      <c r="A316" s="4"/>
      <c r="B316" s="8"/>
      <c r="C316" s="8"/>
      <c r="D316" s="8"/>
      <c r="E316" s="8"/>
      <c r="F316" s="8" t="str">
        <f aca="false">IF(COUNT(B316:E316)=0,"",SUM(B316:E316))</f>
        <v/>
      </c>
      <c r="G316" s="7" t="str">
        <f aca="false">IF(AND(ISNUMBER(A316),F316&lt;&gt;""),A316,"")</f>
        <v/>
      </c>
    </row>
    <row r="317" customFormat="false" ht="15" hidden="false" customHeight="false" outlineLevel="0" collapsed="false">
      <c r="A317" s="4"/>
      <c r="B317" s="8"/>
      <c r="C317" s="8"/>
      <c r="D317" s="8"/>
      <c r="E317" s="8"/>
      <c r="F317" s="8" t="str">
        <f aca="false">IF(COUNT(B317:E317)=0,"",SUM(B317:E317))</f>
        <v/>
      </c>
      <c r="G317" s="7" t="str">
        <f aca="false">IF(AND(ISNUMBER(A317),F317&lt;&gt;""),A317,"")</f>
        <v/>
      </c>
    </row>
    <row r="318" customFormat="false" ht="15" hidden="false" customHeight="false" outlineLevel="0" collapsed="false">
      <c r="A318" s="4"/>
      <c r="B318" s="8"/>
      <c r="C318" s="8"/>
      <c r="D318" s="8"/>
      <c r="E318" s="8"/>
      <c r="F318" s="8" t="str">
        <f aca="false">IF(COUNT(B318:E318)=0,"",SUM(B318:E318))</f>
        <v/>
      </c>
      <c r="G318" s="7" t="str">
        <f aca="false">IF(AND(ISNUMBER(A318),F318&lt;&gt;""),A318,"")</f>
        <v/>
      </c>
    </row>
    <row r="319" customFormat="false" ht="15" hidden="false" customHeight="false" outlineLevel="0" collapsed="false">
      <c r="A319" s="4"/>
      <c r="B319" s="8"/>
      <c r="C319" s="8"/>
      <c r="D319" s="8"/>
      <c r="E319" s="8"/>
      <c r="F319" s="8" t="str">
        <f aca="false">IF(COUNT(B319:E319)=0,"",SUM(B319:E319))</f>
        <v/>
      </c>
      <c r="G319" s="7" t="str">
        <f aca="false">IF(AND(ISNUMBER(A319),F319&lt;&gt;""),A319,"")</f>
        <v/>
      </c>
    </row>
    <row r="320" customFormat="false" ht="15" hidden="false" customHeight="false" outlineLevel="0" collapsed="false">
      <c r="A320" s="4"/>
      <c r="B320" s="8"/>
      <c r="C320" s="8"/>
      <c r="D320" s="8"/>
      <c r="E320" s="8"/>
      <c r="F320" s="8" t="str">
        <f aca="false">IF(COUNT(B320:E320)=0,"",SUM(B320:E320))</f>
        <v/>
      </c>
      <c r="G320" s="7" t="str">
        <f aca="false">IF(AND(ISNUMBER(A320),F320&lt;&gt;""),A320,"")</f>
        <v/>
      </c>
    </row>
    <row r="321" customFormat="false" ht="15" hidden="false" customHeight="false" outlineLevel="0" collapsed="false">
      <c r="A321" s="4"/>
      <c r="B321" s="8"/>
      <c r="C321" s="8"/>
      <c r="D321" s="8"/>
      <c r="E321" s="8"/>
      <c r="F321" s="8" t="str">
        <f aca="false">IF(COUNT(B321:E321)=0,"",SUM(B321:E321))</f>
        <v/>
      </c>
      <c r="G321" s="7" t="str">
        <f aca="false">IF(AND(ISNUMBER(A321),F321&lt;&gt;""),A321,"")</f>
        <v/>
      </c>
    </row>
    <row r="322" customFormat="false" ht="15" hidden="false" customHeight="false" outlineLevel="0" collapsed="false">
      <c r="A322" s="4"/>
      <c r="B322" s="8"/>
      <c r="C322" s="8"/>
      <c r="D322" s="8"/>
      <c r="E322" s="8"/>
      <c r="F322" s="8" t="str">
        <f aca="false">IF(COUNT(B322:E322)=0,"",SUM(B322:E322))</f>
        <v/>
      </c>
      <c r="G322" s="7" t="str">
        <f aca="false">IF(AND(ISNUMBER(A322),F322&lt;&gt;""),A322,"")</f>
        <v/>
      </c>
    </row>
    <row r="323" customFormat="false" ht="15" hidden="false" customHeight="false" outlineLevel="0" collapsed="false">
      <c r="A323" s="4"/>
      <c r="B323" s="8"/>
      <c r="C323" s="8"/>
      <c r="D323" s="8"/>
      <c r="E323" s="8"/>
      <c r="F323" s="8" t="str">
        <f aca="false">IF(COUNT(B323:E323)=0,"",SUM(B323:E323))</f>
        <v/>
      </c>
      <c r="G323" s="7" t="str">
        <f aca="false">IF(AND(ISNUMBER(A323),F323&lt;&gt;""),A323,"")</f>
        <v/>
      </c>
    </row>
    <row r="324" customFormat="false" ht="15" hidden="false" customHeight="false" outlineLevel="0" collapsed="false">
      <c r="A324" s="4"/>
      <c r="B324" s="8"/>
      <c r="C324" s="8"/>
      <c r="D324" s="8"/>
      <c r="E324" s="8"/>
      <c r="F324" s="8" t="str">
        <f aca="false">IF(COUNT(B324:E324)=0,"",SUM(B324:E324))</f>
        <v/>
      </c>
      <c r="G324" s="7" t="str">
        <f aca="false">IF(AND(ISNUMBER(A324),F324&lt;&gt;""),A324,"")</f>
        <v/>
      </c>
    </row>
    <row r="325" customFormat="false" ht="15" hidden="false" customHeight="false" outlineLevel="0" collapsed="false">
      <c r="A325" s="4"/>
      <c r="B325" s="8"/>
      <c r="C325" s="8"/>
      <c r="D325" s="8"/>
      <c r="E325" s="8"/>
      <c r="F325" s="8" t="str">
        <f aca="false">IF(COUNT(B325:E325)=0,"",SUM(B325:E325))</f>
        <v/>
      </c>
      <c r="G325" s="7" t="str">
        <f aca="false">IF(AND(ISNUMBER(A325),F325&lt;&gt;""),A325,"")</f>
        <v/>
      </c>
    </row>
    <row r="326" customFormat="false" ht="15" hidden="false" customHeight="false" outlineLevel="0" collapsed="false">
      <c r="A326" s="4"/>
      <c r="B326" s="8"/>
      <c r="C326" s="8"/>
      <c r="D326" s="8"/>
      <c r="E326" s="8"/>
      <c r="F326" s="8" t="str">
        <f aca="false">IF(COUNT(B326:E326)=0,"",SUM(B326:E326))</f>
        <v/>
      </c>
      <c r="G326" s="7" t="str">
        <f aca="false">IF(AND(ISNUMBER(A326),F326&lt;&gt;""),A326,"")</f>
        <v/>
      </c>
    </row>
    <row r="327" customFormat="false" ht="15" hidden="false" customHeight="false" outlineLevel="0" collapsed="false">
      <c r="A327" s="4"/>
      <c r="B327" s="8"/>
      <c r="C327" s="8"/>
      <c r="D327" s="8"/>
      <c r="E327" s="8"/>
      <c r="F327" s="8" t="str">
        <f aca="false">IF(COUNT(B327:E327)=0,"",SUM(B327:E327))</f>
        <v/>
      </c>
      <c r="G327" s="7" t="str">
        <f aca="false">IF(AND(ISNUMBER(A327),F327&lt;&gt;""),A327,"")</f>
        <v/>
      </c>
    </row>
    <row r="328" customFormat="false" ht="15" hidden="false" customHeight="false" outlineLevel="0" collapsed="false">
      <c r="A328" s="4"/>
      <c r="B328" s="8"/>
      <c r="C328" s="8"/>
      <c r="D328" s="8"/>
      <c r="E328" s="8"/>
      <c r="F328" s="8" t="str">
        <f aca="false">IF(COUNT(B328:E328)=0,"",SUM(B328:E328))</f>
        <v/>
      </c>
      <c r="G328" s="7" t="str">
        <f aca="false">IF(AND(ISNUMBER(A328),F328&lt;&gt;""),A328,"")</f>
        <v/>
      </c>
    </row>
    <row r="329" customFormat="false" ht="15" hidden="false" customHeight="false" outlineLevel="0" collapsed="false">
      <c r="A329" s="4"/>
      <c r="B329" s="8"/>
      <c r="C329" s="8"/>
      <c r="D329" s="8"/>
      <c r="E329" s="8"/>
      <c r="F329" s="8" t="str">
        <f aca="false">IF(COUNT(B329:E329)=0,"",SUM(B329:E329))</f>
        <v/>
      </c>
      <c r="G329" s="7" t="str">
        <f aca="false">IF(AND(ISNUMBER(A329),F329&lt;&gt;""),A329,"")</f>
        <v/>
      </c>
    </row>
    <row r="330" customFormat="false" ht="15" hidden="false" customHeight="false" outlineLevel="0" collapsed="false">
      <c r="A330" s="4"/>
      <c r="B330" s="8"/>
      <c r="C330" s="8"/>
      <c r="D330" s="8"/>
      <c r="E330" s="8"/>
      <c r="F330" s="8" t="str">
        <f aca="false">IF(COUNT(B330:E330)=0,"",SUM(B330:E330))</f>
        <v/>
      </c>
      <c r="G330" s="7" t="str">
        <f aca="false">IF(AND(ISNUMBER(A330),F330&lt;&gt;""),A330,"")</f>
        <v/>
      </c>
    </row>
    <row r="331" customFormat="false" ht="15" hidden="false" customHeight="false" outlineLevel="0" collapsed="false">
      <c r="A331" s="4"/>
      <c r="B331" s="8"/>
      <c r="C331" s="8"/>
      <c r="D331" s="8"/>
      <c r="E331" s="8"/>
      <c r="F331" s="8" t="str">
        <f aca="false">IF(COUNT(B331:E331)=0,"",SUM(B331:E331))</f>
        <v/>
      </c>
      <c r="G331" s="7" t="str">
        <f aca="false">IF(AND(ISNUMBER(A331),F331&lt;&gt;""),A331,"")</f>
        <v/>
      </c>
    </row>
    <row r="332" customFormat="false" ht="15" hidden="false" customHeight="false" outlineLevel="0" collapsed="false">
      <c r="A332" s="4"/>
      <c r="B332" s="8"/>
      <c r="C332" s="8"/>
      <c r="D332" s="8"/>
      <c r="E332" s="8"/>
      <c r="F332" s="8" t="str">
        <f aca="false">IF(COUNT(B332:E332)=0,"",SUM(B332:E332))</f>
        <v/>
      </c>
      <c r="G332" s="7" t="str">
        <f aca="false">IF(AND(ISNUMBER(A332),F332&lt;&gt;""),A332,"")</f>
        <v/>
      </c>
    </row>
    <row r="333" customFormat="false" ht="15" hidden="false" customHeight="false" outlineLevel="0" collapsed="false">
      <c r="A333" s="4"/>
      <c r="B333" s="8"/>
      <c r="C333" s="8"/>
      <c r="D333" s="8"/>
      <c r="E333" s="8"/>
      <c r="F333" s="8" t="str">
        <f aca="false">IF(COUNT(B333:E333)=0,"",SUM(B333:E333))</f>
        <v/>
      </c>
      <c r="G333" s="7" t="str">
        <f aca="false">IF(AND(ISNUMBER(A333),F333&lt;&gt;""),A333,"")</f>
        <v/>
      </c>
    </row>
    <row r="334" customFormat="false" ht="15" hidden="false" customHeight="false" outlineLevel="0" collapsed="false">
      <c r="A334" s="4"/>
      <c r="B334" s="8"/>
      <c r="C334" s="8"/>
      <c r="D334" s="8"/>
      <c r="E334" s="8"/>
      <c r="F334" s="8" t="str">
        <f aca="false">IF(COUNT(B334:E334)=0,"",SUM(B334:E334))</f>
        <v/>
      </c>
      <c r="G334" s="7" t="str">
        <f aca="false">IF(AND(ISNUMBER(A334),F334&lt;&gt;""),A334,"")</f>
        <v/>
      </c>
    </row>
    <row r="335" customFormat="false" ht="15" hidden="false" customHeight="false" outlineLevel="0" collapsed="false">
      <c r="A335" s="4"/>
      <c r="B335" s="8"/>
      <c r="C335" s="8"/>
      <c r="D335" s="8"/>
      <c r="E335" s="8"/>
      <c r="F335" s="8" t="str">
        <f aca="false">IF(COUNT(B335:E335)=0,"",SUM(B335:E335))</f>
        <v/>
      </c>
      <c r="G335" s="7" t="str">
        <f aca="false">IF(AND(ISNUMBER(A335),F335&lt;&gt;""),A335,"")</f>
        <v/>
      </c>
    </row>
    <row r="336" customFormat="false" ht="15" hidden="false" customHeight="false" outlineLevel="0" collapsed="false">
      <c r="A336" s="4"/>
      <c r="B336" s="8"/>
      <c r="C336" s="8"/>
      <c r="D336" s="8"/>
      <c r="E336" s="8"/>
      <c r="F336" s="8" t="str">
        <f aca="false">IF(COUNT(B336:E336)=0,"",SUM(B336:E336))</f>
        <v/>
      </c>
      <c r="G336" s="7" t="str">
        <f aca="false">IF(AND(ISNUMBER(A336),F336&lt;&gt;""),A336,"")</f>
        <v/>
      </c>
    </row>
    <row r="337" customFormat="false" ht="15" hidden="false" customHeight="false" outlineLevel="0" collapsed="false">
      <c r="A337" s="4"/>
      <c r="B337" s="8"/>
      <c r="C337" s="8"/>
      <c r="D337" s="8"/>
      <c r="E337" s="8"/>
      <c r="F337" s="8" t="str">
        <f aca="false">IF(COUNT(B337:E337)=0,"",SUM(B337:E337))</f>
        <v/>
      </c>
      <c r="G337" s="7" t="str">
        <f aca="false">IF(AND(ISNUMBER(A337),F337&lt;&gt;""),A337,"")</f>
        <v/>
      </c>
    </row>
    <row r="338" customFormat="false" ht="15" hidden="false" customHeight="false" outlineLevel="0" collapsed="false">
      <c r="A338" s="4"/>
      <c r="B338" s="8"/>
      <c r="C338" s="8"/>
      <c r="D338" s="8"/>
      <c r="E338" s="8"/>
      <c r="F338" s="8" t="str">
        <f aca="false">IF(COUNT(B338:E338)=0,"",SUM(B338:E338))</f>
        <v/>
      </c>
      <c r="G338" s="7" t="str">
        <f aca="false">IF(AND(ISNUMBER(A338),F338&lt;&gt;""),A338,"")</f>
        <v/>
      </c>
    </row>
    <row r="339" customFormat="false" ht="15" hidden="false" customHeight="false" outlineLevel="0" collapsed="false">
      <c r="A339" s="4"/>
      <c r="B339" s="8"/>
      <c r="C339" s="8"/>
      <c r="D339" s="8"/>
      <c r="E339" s="8"/>
      <c r="F339" s="8" t="str">
        <f aca="false">IF(COUNT(B339:E339)=0,"",SUM(B339:E339))</f>
        <v/>
      </c>
      <c r="G339" s="7" t="str">
        <f aca="false">IF(AND(ISNUMBER(A339),F339&lt;&gt;""),A339,"")</f>
        <v/>
      </c>
    </row>
    <row r="340" customFormat="false" ht="15" hidden="false" customHeight="false" outlineLevel="0" collapsed="false">
      <c r="A340" s="4"/>
      <c r="B340" s="8"/>
      <c r="C340" s="8"/>
      <c r="D340" s="8"/>
      <c r="E340" s="8"/>
      <c r="F340" s="8" t="str">
        <f aca="false">IF(COUNT(B340:E340)=0,"",SUM(B340:E340))</f>
        <v/>
      </c>
      <c r="G340" s="7" t="str">
        <f aca="false">IF(AND(ISNUMBER(A340),F340&lt;&gt;""),A340,"")</f>
        <v/>
      </c>
    </row>
    <row r="341" customFormat="false" ht="15" hidden="false" customHeight="false" outlineLevel="0" collapsed="false">
      <c r="A341" s="4"/>
      <c r="B341" s="8"/>
      <c r="C341" s="8"/>
      <c r="D341" s="8"/>
      <c r="E341" s="8"/>
      <c r="F341" s="8" t="str">
        <f aca="false">IF(COUNT(B341:E341)=0,"",SUM(B341:E341))</f>
        <v/>
      </c>
      <c r="G341" s="7" t="str">
        <f aca="false">IF(AND(ISNUMBER(A341),F341&lt;&gt;""),A341,"")</f>
        <v/>
      </c>
    </row>
    <row r="342" customFormat="false" ht="15" hidden="false" customHeight="false" outlineLevel="0" collapsed="false">
      <c r="A342" s="4"/>
      <c r="B342" s="8"/>
      <c r="C342" s="8"/>
      <c r="D342" s="8"/>
      <c r="E342" s="8"/>
      <c r="F342" s="8" t="str">
        <f aca="false">IF(COUNT(B342:E342)=0,"",SUM(B342:E342))</f>
        <v/>
      </c>
      <c r="G342" s="7" t="str">
        <f aca="false">IF(AND(ISNUMBER(A342),F342&lt;&gt;""),A342,"")</f>
        <v/>
      </c>
    </row>
    <row r="343" customFormat="false" ht="15" hidden="false" customHeight="false" outlineLevel="0" collapsed="false">
      <c r="A343" s="4"/>
      <c r="B343" s="8"/>
      <c r="C343" s="8"/>
      <c r="D343" s="8"/>
      <c r="E343" s="8"/>
      <c r="F343" s="8" t="str">
        <f aca="false">IF(COUNT(B343:E343)=0,"",SUM(B343:E343))</f>
        <v/>
      </c>
      <c r="G343" s="7" t="str">
        <f aca="false">IF(AND(ISNUMBER(A343),F343&lt;&gt;""),A343,"")</f>
        <v/>
      </c>
    </row>
    <row r="344" customFormat="false" ht="15" hidden="false" customHeight="false" outlineLevel="0" collapsed="false">
      <c r="A344" s="4"/>
      <c r="B344" s="8"/>
      <c r="C344" s="8"/>
      <c r="D344" s="8"/>
      <c r="E344" s="8"/>
      <c r="F344" s="8" t="str">
        <f aca="false">IF(COUNT(B344:E344)=0,"",SUM(B344:E344))</f>
        <v/>
      </c>
      <c r="G344" s="7" t="str">
        <f aca="false">IF(AND(ISNUMBER(A344),F344&lt;&gt;""),A344,"")</f>
        <v/>
      </c>
    </row>
    <row r="345" customFormat="false" ht="15" hidden="false" customHeight="false" outlineLevel="0" collapsed="false">
      <c r="A345" s="4"/>
      <c r="B345" s="8"/>
      <c r="C345" s="8"/>
      <c r="D345" s="8"/>
      <c r="E345" s="8"/>
      <c r="F345" s="8" t="str">
        <f aca="false">IF(COUNT(B345:E345)=0,"",SUM(B345:E345))</f>
        <v/>
      </c>
      <c r="G345" s="7" t="str">
        <f aca="false">IF(AND(ISNUMBER(A345),F345&lt;&gt;""),A345,"")</f>
        <v/>
      </c>
    </row>
    <row r="346" customFormat="false" ht="15" hidden="false" customHeight="false" outlineLevel="0" collapsed="false">
      <c r="A346" s="4"/>
      <c r="B346" s="8"/>
      <c r="C346" s="8"/>
      <c r="D346" s="8"/>
      <c r="E346" s="8"/>
      <c r="F346" s="8" t="str">
        <f aca="false">IF(COUNT(B346:E346)=0,"",SUM(B346:E346))</f>
        <v/>
      </c>
      <c r="G346" s="7" t="str">
        <f aca="false">IF(AND(ISNUMBER(A346),F346&lt;&gt;""),A346,"")</f>
        <v/>
      </c>
    </row>
    <row r="347" customFormat="false" ht="15" hidden="false" customHeight="false" outlineLevel="0" collapsed="false">
      <c r="A347" s="4"/>
      <c r="B347" s="8"/>
      <c r="C347" s="8"/>
      <c r="D347" s="8"/>
      <c r="E347" s="8"/>
      <c r="F347" s="8" t="str">
        <f aca="false">IF(COUNT(B347:E347)=0,"",SUM(B347:E347))</f>
        <v/>
      </c>
      <c r="G347" s="7" t="str">
        <f aca="false">IF(AND(ISNUMBER(A347),F347&lt;&gt;""),A347,"")</f>
        <v/>
      </c>
    </row>
    <row r="348" customFormat="false" ht="15" hidden="false" customHeight="false" outlineLevel="0" collapsed="false">
      <c r="A348" s="4"/>
      <c r="B348" s="8"/>
      <c r="C348" s="8"/>
      <c r="D348" s="8"/>
      <c r="E348" s="8"/>
      <c r="F348" s="8" t="str">
        <f aca="false">IF(COUNT(B348:E348)=0,"",SUM(B348:E348))</f>
        <v/>
      </c>
      <c r="G348" s="7" t="str">
        <f aca="false">IF(AND(ISNUMBER(A348),F348&lt;&gt;""),A348,"")</f>
        <v/>
      </c>
    </row>
    <row r="349" customFormat="false" ht="15" hidden="false" customHeight="false" outlineLevel="0" collapsed="false">
      <c r="A349" s="4"/>
      <c r="B349" s="8"/>
      <c r="C349" s="8"/>
      <c r="D349" s="8"/>
      <c r="E349" s="8"/>
      <c r="F349" s="8" t="str">
        <f aca="false">IF(COUNT(B349:E349)=0,"",SUM(B349:E349))</f>
        <v/>
      </c>
      <c r="G349" s="7" t="str">
        <f aca="false">IF(AND(ISNUMBER(A349),F349&lt;&gt;""),A349,"")</f>
        <v/>
      </c>
    </row>
    <row r="350" customFormat="false" ht="15" hidden="false" customHeight="false" outlineLevel="0" collapsed="false">
      <c r="A350" s="4"/>
      <c r="B350" s="8"/>
      <c r="C350" s="8"/>
      <c r="D350" s="8"/>
      <c r="E350" s="8"/>
      <c r="F350" s="8" t="str">
        <f aca="false">IF(COUNT(B350:E350)=0,"",SUM(B350:E350))</f>
        <v/>
      </c>
      <c r="G350" s="7" t="str">
        <f aca="false">IF(AND(ISNUMBER(A350),F350&lt;&gt;""),A350,"")</f>
        <v/>
      </c>
    </row>
    <row r="351" customFormat="false" ht="15" hidden="false" customHeight="false" outlineLevel="0" collapsed="false">
      <c r="A351" s="4"/>
      <c r="B351" s="8"/>
      <c r="C351" s="8"/>
      <c r="D351" s="8"/>
      <c r="E351" s="8"/>
      <c r="F351" s="8" t="str">
        <f aca="false">IF(COUNT(B351:E351)=0,"",SUM(B351:E351))</f>
        <v/>
      </c>
      <c r="G351" s="7" t="str">
        <f aca="false">IF(AND(ISNUMBER(A351),F351&lt;&gt;""),A351,"")</f>
        <v/>
      </c>
    </row>
    <row r="352" customFormat="false" ht="15" hidden="false" customHeight="false" outlineLevel="0" collapsed="false">
      <c r="A352" s="4"/>
      <c r="B352" s="8"/>
      <c r="C352" s="8"/>
      <c r="D352" s="8"/>
      <c r="E352" s="8"/>
      <c r="F352" s="8" t="str">
        <f aca="false">IF(COUNT(B352:E352)=0,"",SUM(B352:E352))</f>
        <v/>
      </c>
      <c r="G352" s="7" t="str">
        <f aca="false">IF(AND(ISNUMBER(A352),F352&lt;&gt;""),A352,"")</f>
        <v/>
      </c>
    </row>
    <row r="353" customFormat="false" ht="15" hidden="false" customHeight="false" outlineLevel="0" collapsed="false">
      <c r="A353" s="4"/>
      <c r="B353" s="8"/>
      <c r="C353" s="8"/>
      <c r="D353" s="8"/>
      <c r="E353" s="8"/>
      <c r="F353" s="8" t="str">
        <f aca="false">IF(COUNT(B353:E353)=0,"",SUM(B353:E353))</f>
        <v/>
      </c>
      <c r="G353" s="7" t="str">
        <f aca="false">IF(AND(ISNUMBER(A353),F353&lt;&gt;""),A353,"")</f>
        <v/>
      </c>
    </row>
    <row r="354" customFormat="false" ht="15" hidden="false" customHeight="false" outlineLevel="0" collapsed="false">
      <c r="A354" s="4"/>
      <c r="B354" s="8"/>
      <c r="C354" s="8"/>
      <c r="D354" s="8"/>
      <c r="E354" s="8"/>
      <c r="F354" s="8" t="str">
        <f aca="false">IF(COUNT(B354:E354)=0,"",SUM(B354:E354))</f>
        <v/>
      </c>
      <c r="G354" s="7" t="str">
        <f aca="false">IF(AND(ISNUMBER(A354),F354&lt;&gt;""),A354,"")</f>
        <v/>
      </c>
    </row>
    <row r="355" customFormat="false" ht="15" hidden="false" customHeight="false" outlineLevel="0" collapsed="false">
      <c r="A355" s="4"/>
      <c r="B355" s="8"/>
      <c r="C355" s="8"/>
      <c r="D355" s="8"/>
      <c r="E355" s="8"/>
      <c r="F355" s="8" t="str">
        <f aca="false">IF(COUNT(B355:E355)=0,"",SUM(B355:E355))</f>
        <v/>
      </c>
      <c r="G355" s="7" t="str">
        <f aca="false">IF(AND(ISNUMBER(A355),F355&lt;&gt;""),A355,"")</f>
        <v/>
      </c>
    </row>
    <row r="356" customFormat="false" ht="15" hidden="false" customHeight="false" outlineLevel="0" collapsed="false">
      <c r="A356" s="4"/>
      <c r="B356" s="8"/>
      <c r="C356" s="8"/>
      <c r="D356" s="8"/>
      <c r="E356" s="8"/>
      <c r="F356" s="8" t="str">
        <f aca="false">IF(COUNT(B356:E356)=0,"",SUM(B356:E356))</f>
        <v/>
      </c>
      <c r="G356" s="7" t="str">
        <f aca="false">IF(AND(ISNUMBER(A356),F356&lt;&gt;""),A356,"")</f>
        <v/>
      </c>
    </row>
    <row r="357" customFormat="false" ht="15" hidden="false" customHeight="false" outlineLevel="0" collapsed="false">
      <c r="A357" s="4"/>
      <c r="B357" s="8"/>
      <c r="C357" s="8"/>
      <c r="D357" s="8"/>
      <c r="E357" s="8"/>
      <c r="F357" s="8" t="str">
        <f aca="false">IF(COUNT(B357:E357)=0,"",SUM(B357:E357))</f>
        <v/>
      </c>
      <c r="G357" s="7" t="str">
        <f aca="false">IF(AND(ISNUMBER(A357),F357&lt;&gt;""),A357,"")</f>
        <v/>
      </c>
    </row>
    <row r="358" customFormat="false" ht="15" hidden="false" customHeight="false" outlineLevel="0" collapsed="false">
      <c r="A358" s="4"/>
      <c r="B358" s="8"/>
      <c r="C358" s="8"/>
      <c r="D358" s="8"/>
      <c r="E358" s="8"/>
      <c r="F358" s="8" t="str">
        <f aca="false">IF(COUNT(B358:E358)=0,"",SUM(B358:E358))</f>
        <v/>
      </c>
      <c r="G358" s="7" t="str">
        <f aca="false">IF(AND(ISNUMBER(A358),F358&lt;&gt;""),A358,"")</f>
        <v/>
      </c>
    </row>
    <row r="359" customFormat="false" ht="15" hidden="false" customHeight="false" outlineLevel="0" collapsed="false">
      <c r="A359" s="4"/>
      <c r="B359" s="8"/>
      <c r="C359" s="8"/>
      <c r="D359" s="8"/>
      <c r="E359" s="8"/>
      <c r="F359" s="8" t="str">
        <f aca="false">IF(COUNT(B359:E359)=0,"",SUM(B359:E359))</f>
        <v/>
      </c>
      <c r="G359" s="7" t="str">
        <f aca="false">IF(AND(ISNUMBER(A359),F359&lt;&gt;""),A359,"")</f>
        <v/>
      </c>
    </row>
    <row r="360" customFormat="false" ht="15" hidden="false" customHeight="false" outlineLevel="0" collapsed="false">
      <c r="A360" s="4"/>
      <c r="B360" s="8"/>
      <c r="C360" s="8"/>
      <c r="D360" s="8"/>
      <c r="E360" s="8"/>
      <c r="F360" s="8" t="str">
        <f aca="false">IF(COUNT(B360:E360)=0,"",SUM(B360:E360))</f>
        <v/>
      </c>
      <c r="G360" s="7" t="str">
        <f aca="false">IF(AND(ISNUMBER(A360),F360&lt;&gt;""),A360,"")</f>
        <v/>
      </c>
    </row>
    <row r="361" customFormat="false" ht="15" hidden="false" customHeight="false" outlineLevel="0" collapsed="false">
      <c r="A361" s="4"/>
      <c r="B361" s="8"/>
      <c r="C361" s="8"/>
      <c r="D361" s="8"/>
      <c r="E361" s="8"/>
      <c r="F361" s="8" t="str">
        <f aca="false">IF(COUNT(B361:E361)=0,"",SUM(B361:E361))</f>
        <v/>
      </c>
      <c r="G361" s="7" t="str">
        <f aca="false">IF(AND(ISNUMBER(A361),F361&lt;&gt;""),A361,"")</f>
        <v/>
      </c>
    </row>
    <row r="362" customFormat="false" ht="15" hidden="false" customHeight="false" outlineLevel="0" collapsed="false">
      <c r="A362" s="4"/>
      <c r="B362" s="8"/>
      <c r="C362" s="8"/>
      <c r="D362" s="8"/>
      <c r="E362" s="8"/>
      <c r="F362" s="8" t="str">
        <f aca="false">IF(COUNT(B362:E362)=0,"",SUM(B362:E362))</f>
        <v/>
      </c>
      <c r="G362" s="7" t="str">
        <f aca="false">IF(AND(ISNUMBER(A362),F362&lt;&gt;""),A362,"")</f>
        <v/>
      </c>
    </row>
    <row r="363" customFormat="false" ht="15" hidden="false" customHeight="false" outlineLevel="0" collapsed="false">
      <c r="A363" s="4"/>
      <c r="B363" s="8"/>
      <c r="C363" s="8"/>
      <c r="D363" s="8"/>
      <c r="E363" s="8"/>
      <c r="F363" s="8" t="str">
        <f aca="false">IF(COUNT(B363:E363)=0,"",SUM(B363:E363))</f>
        <v/>
      </c>
      <c r="G363" s="7" t="str">
        <f aca="false">IF(AND(ISNUMBER(A363),F363&lt;&gt;""),A363,"")</f>
        <v/>
      </c>
    </row>
    <row r="364" customFormat="false" ht="15" hidden="false" customHeight="false" outlineLevel="0" collapsed="false">
      <c r="A364" s="4"/>
      <c r="B364" s="8"/>
      <c r="C364" s="8"/>
      <c r="D364" s="8"/>
      <c r="E364" s="8"/>
      <c r="F364" s="8" t="str">
        <f aca="false">IF(COUNT(B364:E364)=0,"",SUM(B364:E364))</f>
        <v/>
      </c>
      <c r="G364" s="7" t="str">
        <f aca="false">IF(AND(ISNUMBER(A364),F364&lt;&gt;""),A364,"")</f>
        <v/>
      </c>
    </row>
    <row r="365" customFormat="false" ht="15" hidden="false" customHeight="false" outlineLevel="0" collapsed="false">
      <c r="A365" s="4"/>
      <c r="B365" s="8"/>
      <c r="C365" s="8"/>
      <c r="D365" s="8"/>
      <c r="E365" s="8"/>
      <c r="F365" s="8" t="str">
        <f aca="false">IF(COUNT(B365:E365)=0,"",SUM(B365:E365))</f>
        <v/>
      </c>
      <c r="G365" s="7" t="str">
        <f aca="false">IF(AND(ISNUMBER(A365),F365&lt;&gt;""),A365,"")</f>
        <v/>
      </c>
    </row>
    <row r="366" customFormat="false" ht="15" hidden="false" customHeight="false" outlineLevel="0" collapsed="false">
      <c r="A366" s="4"/>
      <c r="B366" s="8"/>
      <c r="C366" s="8"/>
      <c r="D366" s="8"/>
      <c r="E366" s="8"/>
      <c r="F366" s="8" t="str">
        <f aca="false">IF(COUNT(B366:E366)=0,"",SUM(B366:E366))</f>
        <v/>
      </c>
      <c r="G366" s="7" t="str">
        <f aca="false">IF(AND(ISNUMBER(A366),F366&lt;&gt;""),A366,"")</f>
        <v/>
      </c>
    </row>
    <row r="367" customFormat="false" ht="15" hidden="false" customHeight="false" outlineLevel="0" collapsed="false">
      <c r="A367" s="4"/>
      <c r="B367" s="8"/>
      <c r="C367" s="8"/>
      <c r="D367" s="8"/>
      <c r="E367" s="8"/>
      <c r="F367" s="8" t="str">
        <f aca="false">IF(COUNT(B367:E367)=0,"",SUM(B367:E367))</f>
        <v/>
      </c>
      <c r="G367" s="7" t="str">
        <f aca="false">IF(AND(ISNUMBER(A367),F367&lt;&gt;""),A367,"")</f>
        <v/>
      </c>
    </row>
    <row r="368" customFormat="false" ht="15" hidden="false" customHeight="false" outlineLevel="0" collapsed="false">
      <c r="A368" s="4"/>
      <c r="B368" s="8"/>
      <c r="C368" s="8"/>
      <c r="D368" s="8"/>
      <c r="E368" s="8"/>
      <c r="F368" s="8" t="str">
        <f aca="false">IF(COUNT(B368:E368)=0,"",SUM(B368:E368))</f>
        <v/>
      </c>
      <c r="G368" s="7" t="str">
        <f aca="false">IF(AND(ISNUMBER(A368),F368&lt;&gt;""),A368,"")</f>
        <v/>
      </c>
    </row>
    <row r="369" customFormat="false" ht="15" hidden="false" customHeight="false" outlineLevel="0" collapsed="false">
      <c r="A369" s="4"/>
      <c r="B369" s="8"/>
      <c r="C369" s="8"/>
      <c r="D369" s="8"/>
      <c r="E369" s="8"/>
      <c r="F369" s="8" t="str">
        <f aca="false">IF(COUNT(B369:E369)=0,"",SUM(B369:E369))</f>
        <v/>
      </c>
      <c r="G369" s="7" t="str">
        <f aca="false">IF(AND(ISNUMBER(A369),F369&lt;&gt;""),A369,"")</f>
        <v/>
      </c>
    </row>
    <row r="370" customFormat="false" ht="15" hidden="false" customHeight="false" outlineLevel="0" collapsed="false">
      <c r="A370" s="4"/>
      <c r="B370" s="8"/>
      <c r="C370" s="8"/>
      <c r="D370" s="8"/>
      <c r="E370" s="8"/>
      <c r="F370" s="8" t="str">
        <f aca="false">IF(COUNT(B370:E370)=0,"",SUM(B370:E370))</f>
        <v/>
      </c>
      <c r="G370" s="7" t="str">
        <f aca="false">IF(AND(ISNUMBER(A370),F370&lt;&gt;""),A370,"")</f>
        <v/>
      </c>
    </row>
    <row r="371" customFormat="false" ht="15" hidden="false" customHeight="false" outlineLevel="0" collapsed="false">
      <c r="A371" s="4"/>
      <c r="B371" s="8"/>
      <c r="C371" s="8"/>
      <c r="D371" s="8"/>
      <c r="E371" s="8"/>
      <c r="F371" s="8" t="str">
        <f aca="false">IF(COUNT(B371:E371)=0,"",SUM(B371:E371))</f>
        <v/>
      </c>
      <c r="G371" s="7" t="str">
        <f aca="false">IF(AND(ISNUMBER(A371),F371&lt;&gt;""),A371,"")</f>
        <v/>
      </c>
    </row>
    <row r="372" customFormat="false" ht="15" hidden="false" customHeight="false" outlineLevel="0" collapsed="false">
      <c r="A372" s="4"/>
      <c r="B372" s="8"/>
      <c r="C372" s="8"/>
      <c r="D372" s="8"/>
      <c r="E372" s="8"/>
      <c r="F372" s="8" t="str">
        <f aca="false">IF(COUNT(B372:E372)=0,"",SUM(B372:E372))</f>
        <v/>
      </c>
      <c r="G372" s="7" t="str">
        <f aca="false">IF(AND(ISNUMBER(A372),F372&lt;&gt;""),A372,"")</f>
        <v/>
      </c>
    </row>
    <row r="373" customFormat="false" ht="15" hidden="false" customHeight="false" outlineLevel="0" collapsed="false">
      <c r="A373" s="4"/>
      <c r="B373" s="8"/>
      <c r="C373" s="8"/>
      <c r="D373" s="8"/>
      <c r="E373" s="8"/>
      <c r="F373" s="8" t="str">
        <f aca="false">IF(COUNT(B373:E373)=0,"",SUM(B373:E373))</f>
        <v/>
      </c>
      <c r="G373" s="7" t="str">
        <f aca="false">IF(AND(ISNUMBER(A373),F373&lt;&gt;""),A373,"")</f>
        <v/>
      </c>
    </row>
    <row r="374" customFormat="false" ht="15" hidden="false" customHeight="false" outlineLevel="0" collapsed="false">
      <c r="A374" s="4"/>
      <c r="B374" s="8"/>
      <c r="C374" s="8"/>
      <c r="D374" s="8"/>
      <c r="E374" s="8"/>
      <c r="F374" s="8" t="str">
        <f aca="false">IF(COUNT(B374:E374)=0,"",SUM(B374:E374))</f>
        <v/>
      </c>
      <c r="G374" s="7" t="str">
        <f aca="false">IF(AND(ISNUMBER(A374),F374&lt;&gt;""),A374,"")</f>
        <v/>
      </c>
    </row>
    <row r="375" customFormat="false" ht="15" hidden="false" customHeight="false" outlineLevel="0" collapsed="false">
      <c r="A375" s="4"/>
      <c r="B375" s="8"/>
      <c r="C375" s="8"/>
      <c r="D375" s="8"/>
      <c r="E375" s="8"/>
      <c r="F375" s="8" t="str">
        <f aca="false">IF(COUNT(B375:E375)=0,"",SUM(B375:E375))</f>
        <v/>
      </c>
      <c r="G375" s="7" t="str">
        <f aca="false">IF(AND(ISNUMBER(A375),F375&lt;&gt;""),A375,"")</f>
        <v/>
      </c>
    </row>
    <row r="376" customFormat="false" ht="15" hidden="false" customHeight="false" outlineLevel="0" collapsed="false">
      <c r="A376" s="4"/>
      <c r="B376" s="8"/>
      <c r="C376" s="8"/>
      <c r="D376" s="8"/>
      <c r="E376" s="8"/>
      <c r="F376" s="8" t="str">
        <f aca="false">IF(COUNT(B376:E376)=0,"",SUM(B376:E376))</f>
        <v/>
      </c>
      <c r="G376" s="7" t="str">
        <f aca="false">IF(AND(ISNUMBER(A376),F376&lt;&gt;""),A376,"")</f>
        <v/>
      </c>
    </row>
    <row r="377" customFormat="false" ht="15" hidden="false" customHeight="false" outlineLevel="0" collapsed="false">
      <c r="A377" s="4"/>
      <c r="B377" s="8"/>
      <c r="C377" s="8"/>
      <c r="D377" s="8"/>
      <c r="E377" s="8"/>
      <c r="F377" s="8" t="str">
        <f aca="false">IF(COUNT(B377:E377)=0,"",SUM(B377:E377))</f>
        <v/>
      </c>
      <c r="G377" s="7" t="str">
        <f aca="false">IF(AND(ISNUMBER(A377),F377&lt;&gt;""),A377,"")</f>
        <v/>
      </c>
    </row>
    <row r="378" customFormat="false" ht="15" hidden="false" customHeight="false" outlineLevel="0" collapsed="false">
      <c r="A378" s="4"/>
      <c r="B378" s="8"/>
      <c r="C378" s="8"/>
      <c r="D378" s="8"/>
      <c r="E378" s="8"/>
      <c r="F378" s="8" t="str">
        <f aca="false">IF(COUNT(B378:E378)=0,"",SUM(B378:E378))</f>
        <v/>
      </c>
      <c r="G378" s="7" t="str">
        <f aca="false">IF(AND(ISNUMBER(A378),F378&lt;&gt;""),A378,"")</f>
        <v/>
      </c>
    </row>
    <row r="379" customFormat="false" ht="15" hidden="false" customHeight="false" outlineLevel="0" collapsed="false">
      <c r="A379" s="4"/>
      <c r="B379" s="8"/>
      <c r="C379" s="8"/>
      <c r="D379" s="8"/>
      <c r="E379" s="8"/>
      <c r="F379" s="8" t="str">
        <f aca="false">IF(COUNT(B379:E379)=0,"",SUM(B379:E379))</f>
        <v/>
      </c>
      <c r="G379" s="7" t="str">
        <f aca="false">IF(AND(ISNUMBER(A379),F379&lt;&gt;""),A379,"")</f>
        <v/>
      </c>
    </row>
    <row r="380" customFormat="false" ht="15" hidden="false" customHeight="false" outlineLevel="0" collapsed="false">
      <c r="A380" s="4"/>
      <c r="B380" s="8"/>
      <c r="C380" s="8"/>
      <c r="D380" s="8"/>
      <c r="E380" s="8"/>
      <c r="F380" s="8" t="str">
        <f aca="false">IF(COUNT(B380:E380)=0,"",SUM(B380:E380))</f>
        <v/>
      </c>
      <c r="G380" s="7" t="str">
        <f aca="false">IF(AND(ISNUMBER(A380),F380&lt;&gt;""),A380,"")</f>
        <v/>
      </c>
    </row>
    <row r="381" customFormat="false" ht="15" hidden="false" customHeight="false" outlineLevel="0" collapsed="false">
      <c r="A381" s="4"/>
      <c r="B381" s="8"/>
      <c r="C381" s="8"/>
      <c r="D381" s="8"/>
      <c r="E381" s="8"/>
      <c r="F381" s="8" t="str">
        <f aca="false">IF(COUNT(B381:E381)=0,"",SUM(B381:E381))</f>
        <v/>
      </c>
      <c r="G381" s="7" t="str">
        <f aca="false">IF(AND(ISNUMBER(A381),F381&lt;&gt;""),A381,"")</f>
        <v/>
      </c>
    </row>
    <row r="382" customFormat="false" ht="15" hidden="false" customHeight="false" outlineLevel="0" collapsed="false">
      <c r="A382" s="4"/>
      <c r="B382" s="8"/>
      <c r="C382" s="8"/>
      <c r="D382" s="8"/>
      <c r="E382" s="8"/>
      <c r="F382" s="8" t="str">
        <f aca="false">IF(COUNT(B382:E382)=0,"",SUM(B382:E382))</f>
        <v/>
      </c>
      <c r="G382" s="7" t="str">
        <f aca="false">IF(AND(ISNUMBER(A382),F382&lt;&gt;""),A382,"")</f>
        <v/>
      </c>
    </row>
    <row r="383" customFormat="false" ht="15" hidden="false" customHeight="false" outlineLevel="0" collapsed="false">
      <c r="A383" s="4"/>
      <c r="B383" s="8"/>
      <c r="C383" s="8"/>
      <c r="D383" s="8"/>
      <c r="E383" s="8"/>
      <c r="F383" s="8" t="str">
        <f aca="false">IF(COUNT(B383:E383)=0,"",SUM(B383:E383))</f>
        <v/>
      </c>
      <c r="G383" s="7" t="str">
        <f aca="false">IF(AND(ISNUMBER(A383),F383&lt;&gt;""),A383,"")</f>
        <v/>
      </c>
    </row>
    <row r="384" customFormat="false" ht="15" hidden="false" customHeight="false" outlineLevel="0" collapsed="false">
      <c r="A384" s="4"/>
      <c r="B384" s="8"/>
      <c r="C384" s="8"/>
      <c r="D384" s="8"/>
      <c r="E384" s="8"/>
      <c r="F384" s="8" t="str">
        <f aca="false">IF(COUNT(B384:E384)=0,"",SUM(B384:E384))</f>
        <v/>
      </c>
      <c r="G384" s="7" t="str">
        <f aca="false">IF(AND(ISNUMBER(A384),F384&lt;&gt;""),A384,"")</f>
        <v/>
      </c>
    </row>
    <row r="385" customFormat="false" ht="15" hidden="false" customHeight="false" outlineLevel="0" collapsed="false">
      <c r="A385" s="4"/>
      <c r="B385" s="8"/>
      <c r="C385" s="8"/>
      <c r="D385" s="8"/>
      <c r="E385" s="8"/>
      <c r="F385" s="8" t="str">
        <f aca="false">IF(COUNT(B385:E385)=0,"",SUM(B385:E385))</f>
        <v/>
      </c>
      <c r="G385" s="7" t="str">
        <f aca="false">IF(AND(ISNUMBER(A385),F385&lt;&gt;""),A385,"")</f>
        <v/>
      </c>
    </row>
    <row r="386" customFormat="false" ht="15" hidden="false" customHeight="false" outlineLevel="0" collapsed="false">
      <c r="A386" s="4"/>
      <c r="B386" s="8"/>
      <c r="C386" s="8"/>
      <c r="D386" s="8"/>
      <c r="E386" s="8"/>
      <c r="F386" s="8" t="str">
        <f aca="false">IF(COUNT(B386:E386)=0,"",SUM(B386:E386))</f>
        <v/>
      </c>
      <c r="G386" s="7" t="str">
        <f aca="false">IF(AND(ISNUMBER(A386),F386&lt;&gt;""),A386,"")</f>
        <v/>
      </c>
    </row>
    <row r="387" customFormat="false" ht="15" hidden="false" customHeight="false" outlineLevel="0" collapsed="false">
      <c r="A387" s="4"/>
      <c r="B387" s="8"/>
      <c r="C387" s="8"/>
      <c r="D387" s="8"/>
      <c r="E387" s="8"/>
      <c r="F387" s="8" t="str">
        <f aca="false">IF(COUNT(B387:E387)=0,"",SUM(B387:E387))</f>
        <v/>
      </c>
      <c r="G387" s="7" t="str">
        <f aca="false">IF(AND(ISNUMBER(A387),F387&lt;&gt;""),A387,"")</f>
        <v/>
      </c>
    </row>
    <row r="388" customFormat="false" ht="15" hidden="false" customHeight="false" outlineLevel="0" collapsed="false">
      <c r="A388" s="4"/>
      <c r="B388" s="8"/>
      <c r="C388" s="8"/>
      <c r="D388" s="8"/>
      <c r="E388" s="8"/>
      <c r="F388" s="8" t="str">
        <f aca="false">IF(COUNT(B388:E388)=0,"",SUM(B388:E388))</f>
        <v/>
      </c>
      <c r="G388" s="7" t="str">
        <f aca="false">IF(AND(ISNUMBER(A388),F388&lt;&gt;""),A388,"")</f>
        <v/>
      </c>
    </row>
    <row r="389" customFormat="false" ht="15" hidden="false" customHeight="false" outlineLevel="0" collapsed="false">
      <c r="A389" s="4"/>
      <c r="B389" s="8"/>
      <c r="C389" s="8"/>
      <c r="D389" s="8"/>
      <c r="E389" s="8"/>
      <c r="F389" s="8" t="str">
        <f aca="false">IF(COUNT(B389:E389)=0,"",SUM(B389:E389))</f>
        <v/>
      </c>
      <c r="G389" s="7" t="str">
        <f aca="false">IF(AND(ISNUMBER(A389),F389&lt;&gt;""),A389,"")</f>
        <v/>
      </c>
    </row>
    <row r="390" customFormat="false" ht="15" hidden="false" customHeight="false" outlineLevel="0" collapsed="false">
      <c r="A390" s="4"/>
      <c r="B390" s="8"/>
      <c r="C390" s="8"/>
      <c r="D390" s="8"/>
      <c r="E390" s="8"/>
      <c r="F390" s="8" t="str">
        <f aca="false">IF(COUNT(B390:E390)=0,"",SUM(B390:E390))</f>
        <v/>
      </c>
      <c r="G390" s="7" t="str">
        <f aca="false">IF(AND(ISNUMBER(A390),F390&lt;&gt;""),A390,"")</f>
        <v/>
      </c>
    </row>
    <row r="391" customFormat="false" ht="15" hidden="false" customHeight="false" outlineLevel="0" collapsed="false">
      <c r="A391" s="4"/>
      <c r="B391" s="8"/>
      <c r="C391" s="8"/>
      <c r="D391" s="8"/>
      <c r="E391" s="8"/>
      <c r="F391" s="8" t="str">
        <f aca="false">IF(COUNT(B391:E391)=0,"",SUM(B391:E391))</f>
        <v/>
      </c>
      <c r="G391" s="7" t="str">
        <f aca="false">IF(AND(ISNUMBER(A391),F391&lt;&gt;""),A391,"")</f>
        <v/>
      </c>
    </row>
    <row r="392" customFormat="false" ht="15" hidden="false" customHeight="false" outlineLevel="0" collapsed="false">
      <c r="A392" s="4"/>
      <c r="B392" s="8"/>
      <c r="C392" s="8"/>
      <c r="D392" s="8"/>
      <c r="E392" s="8"/>
      <c r="F392" s="8" t="str">
        <f aca="false">IF(COUNT(B392:E392)=0,"",SUM(B392:E392))</f>
        <v/>
      </c>
      <c r="G392" s="7" t="str">
        <f aca="false">IF(AND(ISNUMBER(A392),F392&lt;&gt;""),A392,"")</f>
        <v/>
      </c>
    </row>
    <row r="393" customFormat="false" ht="15" hidden="false" customHeight="false" outlineLevel="0" collapsed="false">
      <c r="A393" s="4"/>
      <c r="B393" s="8"/>
      <c r="C393" s="8"/>
      <c r="D393" s="8"/>
      <c r="E393" s="8"/>
      <c r="F393" s="8" t="str">
        <f aca="false">IF(COUNT(B393:E393)=0,"",SUM(B393:E393))</f>
        <v/>
      </c>
      <c r="G393" s="7" t="str">
        <f aca="false">IF(AND(ISNUMBER(A393),F393&lt;&gt;""),A393,"")</f>
        <v/>
      </c>
    </row>
    <row r="394" customFormat="false" ht="15" hidden="false" customHeight="false" outlineLevel="0" collapsed="false">
      <c r="A394" s="4"/>
      <c r="B394" s="8"/>
      <c r="C394" s="8"/>
      <c r="D394" s="8"/>
      <c r="E394" s="8"/>
      <c r="F394" s="8" t="str">
        <f aca="false">IF(COUNT(B394:E394)=0,"",SUM(B394:E394))</f>
        <v/>
      </c>
      <c r="G394" s="7" t="str">
        <f aca="false">IF(AND(ISNUMBER(A394),F394&lt;&gt;""),A394,"")</f>
        <v/>
      </c>
    </row>
    <row r="395" customFormat="false" ht="15" hidden="false" customHeight="false" outlineLevel="0" collapsed="false">
      <c r="A395" s="4"/>
      <c r="B395" s="8"/>
      <c r="C395" s="8"/>
      <c r="D395" s="8"/>
      <c r="E395" s="8"/>
      <c r="F395" s="8" t="str">
        <f aca="false">IF(COUNT(B395:E395)=0,"",SUM(B395:E395))</f>
        <v/>
      </c>
      <c r="G395" s="7" t="str">
        <f aca="false">IF(AND(ISNUMBER(A395),F395&lt;&gt;""),A395,"")</f>
        <v/>
      </c>
    </row>
    <row r="396" customFormat="false" ht="15" hidden="false" customHeight="false" outlineLevel="0" collapsed="false">
      <c r="A396" s="4"/>
      <c r="B396" s="8"/>
      <c r="C396" s="8"/>
      <c r="D396" s="8"/>
      <c r="E396" s="8"/>
      <c r="F396" s="8" t="str">
        <f aca="false">IF(COUNT(B396:E396)=0,"",SUM(B396:E396))</f>
        <v/>
      </c>
      <c r="G396" s="7" t="str">
        <f aca="false">IF(AND(ISNUMBER(A396),F396&lt;&gt;""),A396,"")</f>
        <v/>
      </c>
    </row>
    <row r="397" customFormat="false" ht="15" hidden="false" customHeight="false" outlineLevel="0" collapsed="false">
      <c r="A397" s="4"/>
      <c r="B397" s="8"/>
      <c r="C397" s="8"/>
      <c r="D397" s="8"/>
      <c r="E397" s="8"/>
      <c r="F397" s="8" t="str">
        <f aca="false">IF(COUNT(B397:E397)=0,"",SUM(B397:E397))</f>
        <v/>
      </c>
      <c r="G397" s="7" t="str">
        <f aca="false">IF(AND(ISNUMBER(A397),F397&lt;&gt;""),A397,"")</f>
        <v/>
      </c>
    </row>
    <row r="398" customFormat="false" ht="15" hidden="false" customHeight="false" outlineLevel="0" collapsed="false">
      <c r="A398" s="4"/>
      <c r="B398" s="8"/>
      <c r="C398" s="8"/>
      <c r="D398" s="8"/>
      <c r="E398" s="8"/>
      <c r="F398" s="8" t="str">
        <f aca="false">IF(COUNT(B398:E398)=0,"",SUM(B398:E398))</f>
        <v/>
      </c>
      <c r="G398" s="7" t="str">
        <f aca="false">IF(AND(ISNUMBER(A398),F398&lt;&gt;""),A398,"")</f>
        <v/>
      </c>
    </row>
    <row r="399" customFormat="false" ht="15" hidden="false" customHeight="false" outlineLevel="0" collapsed="false">
      <c r="A399" s="4"/>
      <c r="B399" s="8"/>
      <c r="C399" s="8"/>
      <c r="D399" s="8"/>
      <c r="E399" s="8"/>
      <c r="F399" s="8" t="str">
        <f aca="false">IF(COUNT(B399:E399)=0,"",SUM(B399:E399))</f>
        <v/>
      </c>
      <c r="G399" s="7" t="str">
        <f aca="false">IF(AND(ISNUMBER(A399),F399&lt;&gt;""),A399,"")</f>
        <v/>
      </c>
    </row>
    <row r="400" customFormat="false" ht="15" hidden="false" customHeight="false" outlineLevel="0" collapsed="false">
      <c r="A400" s="4"/>
      <c r="B400" s="8"/>
      <c r="C400" s="8"/>
      <c r="D400" s="8"/>
      <c r="E400" s="8"/>
      <c r="F400" s="8" t="str">
        <f aca="false">IF(COUNT(B400:E400)=0,"",SUM(B400:E400))</f>
        <v/>
      </c>
      <c r="G400" s="7" t="str">
        <f aca="false">IF(AND(ISNUMBER(A400),F400&lt;&gt;""),A400,"")</f>
        <v/>
      </c>
    </row>
    <row r="401" customFormat="false" ht="15" hidden="false" customHeight="false" outlineLevel="0" collapsed="false">
      <c r="A401" s="4"/>
      <c r="B401" s="8"/>
      <c r="C401" s="8"/>
      <c r="D401" s="8"/>
      <c r="E401" s="8"/>
      <c r="F401" s="8" t="str">
        <f aca="false">IF(COUNT(B401:E401)=0,"",SUM(B401:E401))</f>
        <v/>
      </c>
      <c r="G401" s="7" t="str">
        <f aca="false">IF(AND(ISNUMBER(A401),F401&lt;&gt;""),A401,"")</f>
        <v/>
      </c>
    </row>
    <row r="402" customFormat="false" ht="15" hidden="false" customHeight="false" outlineLevel="0" collapsed="false">
      <c r="A402" s="4"/>
      <c r="B402" s="8"/>
      <c r="C402" s="8"/>
      <c r="D402" s="8"/>
      <c r="E402" s="8"/>
      <c r="F402" s="8" t="str">
        <f aca="false">IF(COUNT(B402:E402)=0,"",SUM(B402:E402))</f>
        <v/>
      </c>
      <c r="G402" s="7" t="str">
        <f aca="false">IF(AND(ISNUMBER(A402),F402&lt;&gt;""),A402,"")</f>
        <v/>
      </c>
    </row>
    <row r="403" customFormat="false" ht="15" hidden="false" customHeight="false" outlineLevel="0" collapsed="false">
      <c r="A403" s="4"/>
      <c r="B403" s="8"/>
      <c r="C403" s="8"/>
      <c r="D403" s="8"/>
      <c r="E403" s="8"/>
      <c r="F403" s="8" t="str">
        <f aca="false">IF(COUNT(B403:E403)=0,"",SUM(B403:E403))</f>
        <v/>
      </c>
      <c r="G403" s="7" t="str">
        <f aca="false">IF(AND(ISNUMBER(A403),F403&lt;&gt;""),A403,"")</f>
        <v/>
      </c>
    </row>
    <row r="404" customFormat="false" ht="15" hidden="false" customHeight="false" outlineLevel="0" collapsed="false">
      <c r="A404" s="4"/>
      <c r="B404" s="8"/>
      <c r="C404" s="8"/>
      <c r="D404" s="8"/>
      <c r="E404" s="8"/>
      <c r="F404" s="8" t="str">
        <f aca="false">IF(COUNT(B404:E404)=0,"",SUM(B404:E404))</f>
        <v/>
      </c>
      <c r="G404" s="7" t="str">
        <f aca="false">IF(AND(ISNUMBER(A404),F404&lt;&gt;""),A404,"")</f>
        <v/>
      </c>
    </row>
    <row r="405" customFormat="false" ht="15" hidden="false" customHeight="false" outlineLevel="0" collapsed="false">
      <c r="A405" s="4"/>
      <c r="B405" s="8"/>
      <c r="C405" s="8"/>
      <c r="D405" s="8"/>
      <c r="E405" s="8"/>
      <c r="F405" s="8" t="str">
        <f aca="false">IF(COUNT(B405:E405)=0,"",SUM(B405:E405))</f>
        <v/>
      </c>
      <c r="G405" s="7" t="str">
        <f aca="false">IF(AND(ISNUMBER(A405),F405&lt;&gt;""),A405,"")</f>
        <v/>
      </c>
    </row>
    <row r="406" customFormat="false" ht="15" hidden="false" customHeight="false" outlineLevel="0" collapsed="false">
      <c r="A406" s="4"/>
      <c r="B406" s="8"/>
      <c r="C406" s="8"/>
      <c r="D406" s="8"/>
      <c r="E406" s="8"/>
      <c r="F406" s="8" t="str">
        <f aca="false">IF(COUNT(B406:E406)=0,"",SUM(B406:E406))</f>
        <v/>
      </c>
      <c r="G406" s="7" t="str">
        <f aca="false">IF(AND(ISNUMBER(A406),F406&lt;&gt;""),A406,"")</f>
        <v/>
      </c>
    </row>
    <row r="407" customFormat="false" ht="15" hidden="false" customHeight="false" outlineLevel="0" collapsed="false">
      <c r="A407" s="4"/>
      <c r="B407" s="8"/>
      <c r="C407" s="8"/>
      <c r="D407" s="8"/>
      <c r="E407" s="8"/>
      <c r="F407" s="8" t="str">
        <f aca="false">IF(COUNT(B407:E407)=0,"",SUM(B407:E407))</f>
        <v/>
      </c>
      <c r="G407" s="7" t="str">
        <f aca="false">IF(AND(ISNUMBER(A407),F407&lt;&gt;""),A407,"")</f>
        <v/>
      </c>
    </row>
    <row r="408" customFormat="false" ht="15" hidden="false" customHeight="false" outlineLevel="0" collapsed="false">
      <c r="A408" s="4"/>
      <c r="B408" s="8"/>
      <c r="C408" s="8"/>
      <c r="D408" s="8"/>
      <c r="E408" s="8"/>
      <c r="F408" s="8" t="str">
        <f aca="false">IF(COUNT(B408:E408)=0,"",SUM(B408:E408))</f>
        <v/>
      </c>
      <c r="G408" s="7" t="str">
        <f aca="false">IF(AND(ISNUMBER(A408),F408&lt;&gt;""),A408,"")</f>
        <v/>
      </c>
    </row>
    <row r="409" customFormat="false" ht="15" hidden="false" customHeight="false" outlineLevel="0" collapsed="false">
      <c r="A409" s="4"/>
      <c r="B409" s="8"/>
      <c r="C409" s="8"/>
      <c r="D409" s="8"/>
      <c r="E409" s="8"/>
      <c r="F409" s="8" t="str">
        <f aca="false">IF(COUNT(B409:E409)=0,"",SUM(B409:E409))</f>
        <v/>
      </c>
      <c r="G409" s="7" t="str">
        <f aca="false">IF(AND(ISNUMBER(A409),F409&lt;&gt;""),A409,"")</f>
        <v/>
      </c>
    </row>
    <row r="410" customFormat="false" ht="15" hidden="false" customHeight="false" outlineLevel="0" collapsed="false">
      <c r="A410" s="4"/>
      <c r="B410" s="8"/>
      <c r="C410" s="8"/>
      <c r="D410" s="8"/>
      <c r="E410" s="8"/>
      <c r="F410" s="8" t="str">
        <f aca="false">IF(COUNT(B410:E410)=0,"",SUM(B410:E410))</f>
        <v/>
      </c>
      <c r="G410" s="7" t="str">
        <f aca="false">IF(AND(ISNUMBER(A410),F410&lt;&gt;""),A410,"")</f>
        <v/>
      </c>
    </row>
    <row r="411" customFormat="false" ht="15" hidden="false" customHeight="false" outlineLevel="0" collapsed="false">
      <c r="A411" s="4"/>
      <c r="B411" s="8"/>
      <c r="C411" s="8"/>
      <c r="D411" s="8"/>
      <c r="E411" s="8"/>
      <c r="F411" s="8" t="str">
        <f aca="false">IF(COUNT(B411:E411)=0,"",SUM(B411:E411))</f>
        <v/>
      </c>
      <c r="G411" s="7" t="str">
        <f aca="false">IF(AND(ISNUMBER(A411),F411&lt;&gt;""),A411,"")</f>
        <v/>
      </c>
    </row>
    <row r="412" customFormat="false" ht="15" hidden="false" customHeight="false" outlineLevel="0" collapsed="false">
      <c r="A412" s="4"/>
      <c r="B412" s="8"/>
      <c r="C412" s="8"/>
      <c r="D412" s="8"/>
      <c r="E412" s="8"/>
      <c r="F412" s="8" t="str">
        <f aca="false">IF(COUNT(B412:E412)=0,"",SUM(B412:E412))</f>
        <v/>
      </c>
      <c r="G412" s="7" t="str">
        <f aca="false">IF(AND(ISNUMBER(A412),F412&lt;&gt;""),A412,"")</f>
        <v/>
      </c>
    </row>
    <row r="413" customFormat="false" ht="15" hidden="false" customHeight="false" outlineLevel="0" collapsed="false">
      <c r="A413" s="4"/>
      <c r="B413" s="8"/>
      <c r="C413" s="8"/>
      <c r="D413" s="8"/>
      <c r="E413" s="8"/>
      <c r="F413" s="8" t="str">
        <f aca="false">IF(COUNT(B413:E413)=0,"",SUM(B413:E413))</f>
        <v/>
      </c>
      <c r="G413" s="7" t="str">
        <f aca="false">IF(AND(ISNUMBER(A413),F413&lt;&gt;""),A413,"")</f>
        <v/>
      </c>
    </row>
    <row r="414" customFormat="false" ht="15" hidden="false" customHeight="false" outlineLevel="0" collapsed="false">
      <c r="A414" s="4"/>
      <c r="B414" s="8"/>
      <c r="C414" s="8"/>
      <c r="D414" s="8"/>
      <c r="E414" s="8"/>
      <c r="F414" s="8" t="str">
        <f aca="false">IF(COUNT(B414:E414)=0,"",SUM(B414:E414))</f>
        <v/>
      </c>
      <c r="G414" s="7" t="str">
        <f aca="false">IF(AND(ISNUMBER(A414),F414&lt;&gt;""),A414,"")</f>
        <v/>
      </c>
    </row>
    <row r="415" customFormat="false" ht="15" hidden="false" customHeight="false" outlineLevel="0" collapsed="false">
      <c r="A415" s="4"/>
      <c r="B415" s="8"/>
      <c r="C415" s="8"/>
      <c r="D415" s="8"/>
      <c r="E415" s="8"/>
      <c r="F415" s="8" t="str">
        <f aca="false">IF(COUNT(B415:E415)=0,"",SUM(B415:E415))</f>
        <v/>
      </c>
      <c r="G415" s="7" t="str">
        <f aca="false">IF(AND(ISNUMBER(A415),F415&lt;&gt;""),A415,"")</f>
        <v/>
      </c>
    </row>
    <row r="416" customFormat="false" ht="15" hidden="false" customHeight="false" outlineLevel="0" collapsed="false">
      <c r="A416" s="4"/>
      <c r="B416" s="8"/>
      <c r="C416" s="8"/>
      <c r="D416" s="8"/>
      <c r="E416" s="8"/>
      <c r="F416" s="8" t="str">
        <f aca="false">IF(COUNT(B416:E416)=0,"",SUM(B416:E416))</f>
        <v/>
      </c>
      <c r="G416" s="7" t="str">
        <f aca="false">IF(AND(ISNUMBER(A416),F416&lt;&gt;""),A416,"")</f>
        <v/>
      </c>
    </row>
    <row r="417" customFormat="false" ht="15" hidden="false" customHeight="false" outlineLevel="0" collapsed="false">
      <c r="A417" s="4"/>
      <c r="B417" s="8"/>
      <c r="C417" s="8"/>
      <c r="D417" s="8"/>
      <c r="E417" s="8"/>
      <c r="F417" s="8" t="str">
        <f aca="false">IF(COUNT(B417:E417)=0,"",SUM(B417:E417))</f>
        <v/>
      </c>
      <c r="G417" s="7" t="str">
        <f aca="false">IF(AND(ISNUMBER(A417),F417&lt;&gt;""),A417,"")</f>
        <v/>
      </c>
    </row>
    <row r="418" customFormat="false" ht="15" hidden="false" customHeight="false" outlineLevel="0" collapsed="false">
      <c r="A418" s="4"/>
      <c r="B418" s="8"/>
      <c r="C418" s="8"/>
      <c r="D418" s="8"/>
      <c r="E418" s="8"/>
      <c r="F418" s="8" t="str">
        <f aca="false">IF(COUNT(B418:E418)=0,"",SUM(B418:E418))</f>
        <v/>
      </c>
      <c r="G418" s="7" t="str">
        <f aca="false">IF(AND(ISNUMBER(A418),F418&lt;&gt;""),A418,"")</f>
        <v/>
      </c>
    </row>
    <row r="419" customFormat="false" ht="15" hidden="false" customHeight="false" outlineLevel="0" collapsed="false">
      <c r="A419" s="4"/>
      <c r="B419" s="8"/>
      <c r="C419" s="8"/>
      <c r="D419" s="8"/>
      <c r="E419" s="8"/>
      <c r="F419" s="8" t="str">
        <f aca="false">IF(COUNT(B419:E419)=0,"",SUM(B419:E419))</f>
        <v/>
      </c>
      <c r="G419" s="7" t="str">
        <f aca="false">IF(AND(ISNUMBER(A419),F419&lt;&gt;""),A419,"")</f>
        <v/>
      </c>
    </row>
    <row r="420" customFormat="false" ht="15" hidden="false" customHeight="false" outlineLevel="0" collapsed="false">
      <c r="A420" s="4"/>
      <c r="B420" s="8"/>
      <c r="C420" s="8"/>
      <c r="D420" s="8"/>
      <c r="E420" s="8"/>
      <c r="F420" s="8" t="str">
        <f aca="false">IF(COUNT(B420:E420)=0,"",SUM(B420:E420))</f>
        <v/>
      </c>
      <c r="G420" s="7" t="str">
        <f aca="false">IF(AND(ISNUMBER(A420),F420&lt;&gt;""),A420,"")</f>
        <v/>
      </c>
    </row>
    <row r="421" customFormat="false" ht="15" hidden="false" customHeight="false" outlineLevel="0" collapsed="false">
      <c r="A421" s="4"/>
      <c r="B421" s="8"/>
      <c r="C421" s="8"/>
      <c r="D421" s="8"/>
      <c r="E421" s="8"/>
      <c r="F421" s="8" t="str">
        <f aca="false">IF(COUNT(B421:E421)=0,"",SUM(B421:E421))</f>
        <v/>
      </c>
      <c r="G421" s="7" t="str">
        <f aca="false">IF(AND(ISNUMBER(A421),F421&lt;&gt;""),A421,"")</f>
        <v/>
      </c>
    </row>
    <row r="422" customFormat="false" ht="15" hidden="false" customHeight="false" outlineLevel="0" collapsed="false">
      <c r="A422" s="4"/>
      <c r="B422" s="8"/>
      <c r="C422" s="8"/>
      <c r="D422" s="8"/>
      <c r="E422" s="8"/>
      <c r="F422" s="8" t="str">
        <f aca="false">IF(COUNT(B422:E422)=0,"",SUM(B422:E422))</f>
        <v/>
      </c>
      <c r="G422" s="7" t="str">
        <f aca="false">IF(AND(ISNUMBER(A422),F422&lt;&gt;""),A422,"")</f>
        <v/>
      </c>
    </row>
    <row r="423" customFormat="false" ht="15" hidden="false" customHeight="false" outlineLevel="0" collapsed="false">
      <c r="A423" s="4"/>
      <c r="B423" s="8"/>
      <c r="C423" s="8"/>
      <c r="D423" s="8"/>
      <c r="E423" s="8"/>
      <c r="F423" s="8" t="str">
        <f aca="false">IF(COUNT(B423:E423)=0,"",SUM(B423:E423))</f>
        <v/>
      </c>
      <c r="G423" s="7" t="str">
        <f aca="false">IF(AND(ISNUMBER(A423),F423&lt;&gt;""),A423,"")</f>
        <v/>
      </c>
    </row>
    <row r="424" customFormat="false" ht="15" hidden="false" customHeight="false" outlineLevel="0" collapsed="false">
      <c r="A424" s="4"/>
      <c r="B424" s="8"/>
      <c r="C424" s="8"/>
      <c r="D424" s="8"/>
      <c r="E424" s="8"/>
      <c r="F424" s="8" t="str">
        <f aca="false">IF(COUNT(B424:E424)=0,"",SUM(B424:E424))</f>
        <v/>
      </c>
      <c r="G424" s="7" t="str">
        <f aca="false">IF(AND(ISNUMBER(A424),F424&lt;&gt;""),A424,"")</f>
        <v/>
      </c>
    </row>
    <row r="425" customFormat="false" ht="15" hidden="false" customHeight="false" outlineLevel="0" collapsed="false">
      <c r="A425" s="4"/>
      <c r="B425" s="8"/>
      <c r="C425" s="8"/>
      <c r="D425" s="8"/>
      <c r="E425" s="8"/>
      <c r="F425" s="8" t="str">
        <f aca="false">IF(COUNT(B425:E425)=0,"",SUM(B425:E425))</f>
        <v/>
      </c>
      <c r="G425" s="7" t="str">
        <f aca="false">IF(AND(ISNUMBER(A425),F425&lt;&gt;""),A425,"")</f>
        <v/>
      </c>
    </row>
    <row r="426" customFormat="false" ht="15" hidden="false" customHeight="false" outlineLevel="0" collapsed="false">
      <c r="A426" s="4"/>
      <c r="B426" s="8"/>
      <c r="C426" s="8"/>
      <c r="D426" s="8"/>
      <c r="E426" s="8"/>
      <c r="F426" s="8" t="str">
        <f aca="false">IF(COUNT(B426:E426)=0,"",SUM(B426:E426))</f>
        <v/>
      </c>
      <c r="G426" s="7" t="str">
        <f aca="false">IF(AND(ISNUMBER(A426),F426&lt;&gt;""),A426,"")</f>
        <v/>
      </c>
    </row>
    <row r="427" customFormat="false" ht="15" hidden="false" customHeight="false" outlineLevel="0" collapsed="false">
      <c r="A427" s="4"/>
      <c r="B427" s="8"/>
      <c r="C427" s="8"/>
      <c r="D427" s="8"/>
      <c r="E427" s="8"/>
      <c r="F427" s="8" t="str">
        <f aca="false">IF(COUNT(B427:E427)=0,"",SUM(B427:E427))</f>
        <v/>
      </c>
      <c r="G427" s="7" t="str">
        <f aca="false">IF(AND(ISNUMBER(A427),F427&lt;&gt;""),A427,"")</f>
        <v/>
      </c>
    </row>
    <row r="428" customFormat="false" ht="15" hidden="false" customHeight="false" outlineLevel="0" collapsed="false">
      <c r="A428" s="4"/>
      <c r="B428" s="8"/>
      <c r="C428" s="8"/>
      <c r="D428" s="8"/>
      <c r="E428" s="8"/>
      <c r="F428" s="8" t="str">
        <f aca="false">IF(COUNT(B428:E428)=0,"",SUM(B428:E428))</f>
        <v/>
      </c>
      <c r="G428" s="7" t="str">
        <f aca="false">IF(AND(ISNUMBER(A428),F428&lt;&gt;""),A428,"")</f>
        <v/>
      </c>
    </row>
    <row r="429" customFormat="false" ht="15" hidden="false" customHeight="false" outlineLevel="0" collapsed="false">
      <c r="A429" s="4"/>
      <c r="B429" s="8"/>
      <c r="C429" s="8"/>
      <c r="D429" s="8"/>
      <c r="E429" s="8"/>
      <c r="F429" s="8" t="str">
        <f aca="false">IF(COUNT(B429:E429)=0,"",SUM(B429:E429))</f>
        <v/>
      </c>
      <c r="G429" s="7" t="str">
        <f aca="false">IF(AND(ISNUMBER(A429),F429&lt;&gt;""),A429,"")</f>
        <v/>
      </c>
    </row>
    <row r="430" customFormat="false" ht="15" hidden="false" customHeight="false" outlineLevel="0" collapsed="false">
      <c r="A430" s="4"/>
      <c r="B430" s="8"/>
      <c r="C430" s="8"/>
      <c r="D430" s="8"/>
      <c r="E430" s="8"/>
      <c r="F430" s="8" t="str">
        <f aca="false">IF(COUNT(B430:E430)=0,"",SUM(B430:E430))</f>
        <v/>
      </c>
      <c r="G430" s="7" t="str">
        <f aca="false">IF(AND(ISNUMBER(A430),F430&lt;&gt;""),A430,"")</f>
        <v/>
      </c>
    </row>
    <row r="431" customFormat="false" ht="15" hidden="false" customHeight="false" outlineLevel="0" collapsed="false">
      <c r="A431" s="4"/>
      <c r="B431" s="8"/>
      <c r="C431" s="8"/>
      <c r="D431" s="8"/>
      <c r="E431" s="8"/>
      <c r="F431" s="8" t="str">
        <f aca="false">IF(COUNT(B431:E431)=0,"",SUM(B431:E431))</f>
        <v/>
      </c>
      <c r="G431" s="7" t="str">
        <f aca="false">IF(AND(ISNUMBER(A431),F431&lt;&gt;""),A431,"")</f>
        <v/>
      </c>
    </row>
    <row r="432" customFormat="false" ht="15" hidden="false" customHeight="false" outlineLevel="0" collapsed="false">
      <c r="A432" s="4"/>
      <c r="B432" s="8"/>
      <c r="C432" s="8"/>
      <c r="D432" s="8"/>
      <c r="E432" s="8"/>
      <c r="F432" s="8" t="str">
        <f aca="false">IF(COUNT(B432:E432)=0,"",SUM(B432:E432))</f>
        <v/>
      </c>
      <c r="G432" s="7" t="str">
        <f aca="false">IF(AND(ISNUMBER(A432),F432&lt;&gt;""),A432,"")</f>
        <v/>
      </c>
    </row>
    <row r="433" customFormat="false" ht="15" hidden="false" customHeight="false" outlineLevel="0" collapsed="false">
      <c r="A433" s="4"/>
      <c r="B433" s="8"/>
      <c r="C433" s="8"/>
      <c r="D433" s="8"/>
      <c r="E433" s="8"/>
      <c r="F433" s="8" t="str">
        <f aca="false">IF(COUNT(B433:E433)=0,"",SUM(B433:E433))</f>
        <v/>
      </c>
      <c r="G433" s="7" t="str">
        <f aca="false">IF(AND(ISNUMBER(A433),F433&lt;&gt;""),A433,"")</f>
        <v/>
      </c>
    </row>
    <row r="434" customFormat="false" ht="15" hidden="false" customHeight="false" outlineLevel="0" collapsed="false">
      <c r="A434" s="4"/>
      <c r="B434" s="8"/>
      <c r="C434" s="8"/>
      <c r="D434" s="8"/>
      <c r="E434" s="8"/>
      <c r="F434" s="8" t="str">
        <f aca="false">IF(COUNT(B434:E434)=0,"",SUM(B434:E434))</f>
        <v/>
      </c>
      <c r="G434" s="7" t="str">
        <f aca="false">IF(AND(ISNUMBER(A434),F434&lt;&gt;""),A434,"")</f>
        <v/>
      </c>
    </row>
    <row r="435" customFormat="false" ht="15" hidden="false" customHeight="false" outlineLevel="0" collapsed="false">
      <c r="A435" s="4"/>
      <c r="B435" s="8"/>
      <c r="C435" s="8"/>
      <c r="D435" s="8"/>
      <c r="E435" s="8"/>
      <c r="F435" s="8" t="str">
        <f aca="false">IF(COUNT(B435:E435)=0,"",SUM(B435:E435))</f>
        <v/>
      </c>
      <c r="G435" s="7" t="str">
        <f aca="false">IF(AND(ISNUMBER(A435),F435&lt;&gt;""),A435,"")</f>
        <v/>
      </c>
    </row>
    <row r="436" customFormat="false" ht="15" hidden="false" customHeight="false" outlineLevel="0" collapsed="false">
      <c r="A436" s="4"/>
      <c r="B436" s="8"/>
      <c r="C436" s="8"/>
      <c r="D436" s="8"/>
      <c r="E436" s="8"/>
      <c r="F436" s="8" t="str">
        <f aca="false">IF(COUNT(B436:E436)=0,"",SUM(B436:E436))</f>
        <v/>
      </c>
      <c r="G436" s="7" t="str">
        <f aca="false">IF(AND(ISNUMBER(A436),F436&lt;&gt;""),A436,"")</f>
        <v/>
      </c>
    </row>
    <row r="437" customFormat="false" ht="15" hidden="false" customHeight="false" outlineLevel="0" collapsed="false">
      <c r="A437" s="4"/>
      <c r="B437" s="8"/>
      <c r="C437" s="8"/>
      <c r="D437" s="8"/>
      <c r="E437" s="8"/>
      <c r="F437" s="8" t="str">
        <f aca="false">IF(COUNT(B437:E437)=0,"",SUM(B437:E437))</f>
        <v/>
      </c>
      <c r="G437" s="7" t="str">
        <f aca="false">IF(AND(ISNUMBER(A437),F437&lt;&gt;""),A437,"")</f>
        <v/>
      </c>
    </row>
    <row r="438" customFormat="false" ht="15" hidden="false" customHeight="false" outlineLevel="0" collapsed="false">
      <c r="A438" s="4"/>
      <c r="B438" s="8"/>
      <c r="C438" s="8"/>
      <c r="D438" s="8"/>
      <c r="E438" s="8"/>
      <c r="F438" s="8" t="str">
        <f aca="false">IF(COUNT(B438:E438)=0,"",SUM(B438:E438))</f>
        <v/>
      </c>
      <c r="G438" s="7" t="str">
        <f aca="false">IF(AND(ISNUMBER(A438),F438&lt;&gt;""),A438,"")</f>
        <v/>
      </c>
    </row>
    <row r="439" customFormat="false" ht="15" hidden="false" customHeight="false" outlineLevel="0" collapsed="false">
      <c r="A439" s="4"/>
      <c r="B439" s="8"/>
      <c r="C439" s="8"/>
      <c r="D439" s="8"/>
      <c r="E439" s="8"/>
      <c r="F439" s="8" t="str">
        <f aca="false">IF(COUNT(B439:E439)=0,"",SUM(B439:E439))</f>
        <v/>
      </c>
      <c r="G439" s="7" t="str">
        <f aca="false">IF(AND(ISNUMBER(A439),F439&lt;&gt;""),A439,"")</f>
        <v/>
      </c>
    </row>
    <row r="440" customFormat="false" ht="15" hidden="false" customHeight="false" outlineLevel="0" collapsed="false">
      <c r="A440" s="4"/>
      <c r="B440" s="8"/>
      <c r="C440" s="8"/>
      <c r="D440" s="8"/>
      <c r="E440" s="8"/>
      <c r="F440" s="8" t="str">
        <f aca="false">IF(COUNT(B440:E440)=0,"",SUM(B440:E440))</f>
        <v/>
      </c>
      <c r="G440" s="7" t="str">
        <f aca="false">IF(AND(ISNUMBER(A440),F440&lt;&gt;""),A440,"")</f>
        <v/>
      </c>
    </row>
    <row r="441" customFormat="false" ht="15" hidden="false" customHeight="false" outlineLevel="0" collapsed="false">
      <c r="A441" s="4"/>
      <c r="B441" s="8"/>
      <c r="C441" s="8"/>
      <c r="D441" s="8"/>
      <c r="E441" s="8"/>
      <c r="F441" s="8" t="str">
        <f aca="false">IF(COUNT(B441:E441)=0,"",SUM(B441:E441))</f>
        <v/>
      </c>
      <c r="G441" s="7" t="str">
        <f aca="false">IF(AND(ISNUMBER(A441),F441&lt;&gt;""),A441,"")</f>
        <v/>
      </c>
    </row>
    <row r="442" customFormat="false" ht="15" hidden="false" customHeight="false" outlineLevel="0" collapsed="false">
      <c r="A442" s="4"/>
      <c r="B442" s="8"/>
      <c r="C442" s="8"/>
      <c r="D442" s="8"/>
      <c r="E442" s="8"/>
      <c r="F442" s="8" t="str">
        <f aca="false">IF(COUNT(B442:E442)=0,"",SUM(B442:E442))</f>
        <v/>
      </c>
      <c r="G442" s="7" t="str">
        <f aca="false">IF(AND(ISNUMBER(A442),F442&lt;&gt;""),A442,"")</f>
        <v/>
      </c>
    </row>
    <row r="443" customFormat="false" ht="15" hidden="false" customHeight="false" outlineLevel="0" collapsed="false">
      <c r="A443" s="4"/>
      <c r="B443" s="8"/>
      <c r="C443" s="8"/>
      <c r="D443" s="8"/>
      <c r="E443" s="8"/>
      <c r="F443" s="8" t="str">
        <f aca="false">IF(COUNT(B443:E443)=0,"",SUM(B443:E443))</f>
        <v/>
      </c>
      <c r="G443" s="7" t="str">
        <f aca="false">IF(AND(ISNUMBER(A443),F443&lt;&gt;""),A443,"")</f>
        <v/>
      </c>
    </row>
    <row r="444" customFormat="false" ht="15" hidden="false" customHeight="false" outlineLevel="0" collapsed="false">
      <c r="A444" s="4"/>
      <c r="B444" s="8"/>
      <c r="C444" s="8"/>
      <c r="D444" s="8"/>
      <c r="E444" s="8"/>
      <c r="F444" s="8" t="str">
        <f aca="false">IF(COUNT(B444:E444)=0,"",SUM(B444:E444))</f>
        <v/>
      </c>
      <c r="G444" s="7" t="str">
        <f aca="false">IF(AND(ISNUMBER(A444),F444&lt;&gt;""),A444,"")</f>
        <v/>
      </c>
    </row>
    <row r="445" customFormat="false" ht="15" hidden="false" customHeight="false" outlineLevel="0" collapsed="false">
      <c r="A445" s="4"/>
      <c r="B445" s="8"/>
      <c r="C445" s="8"/>
      <c r="D445" s="8"/>
      <c r="E445" s="8"/>
      <c r="F445" s="8" t="str">
        <f aca="false">IF(COUNT(B445:E445)=0,"",SUM(B445:E445))</f>
        <v/>
      </c>
      <c r="G445" s="7" t="str">
        <f aca="false">IF(AND(ISNUMBER(A445),F445&lt;&gt;""),A445,"")</f>
        <v/>
      </c>
    </row>
    <row r="446" customFormat="false" ht="15" hidden="false" customHeight="false" outlineLevel="0" collapsed="false">
      <c r="A446" s="4"/>
      <c r="B446" s="8"/>
      <c r="C446" s="8"/>
      <c r="D446" s="8"/>
      <c r="E446" s="8"/>
      <c r="F446" s="8" t="str">
        <f aca="false">IF(COUNT(B446:E446)=0,"",SUM(B446:E446))</f>
        <v/>
      </c>
      <c r="G446" s="7" t="str">
        <f aca="false">IF(AND(ISNUMBER(A446),F446&lt;&gt;""),A446,"")</f>
        <v/>
      </c>
    </row>
    <row r="447" customFormat="false" ht="15" hidden="false" customHeight="false" outlineLevel="0" collapsed="false">
      <c r="A447" s="4"/>
      <c r="B447" s="8"/>
      <c r="C447" s="8"/>
      <c r="D447" s="8"/>
      <c r="E447" s="8"/>
      <c r="F447" s="8" t="str">
        <f aca="false">IF(COUNT(B447:E447)=0,"",SUM(B447:E447))</f>
        <v/>
      </c>
      <c r="G447" s="7" t="str">
        <f aca="false">IF(AND(ISNUMBER(A447),F447&lt;&gt;""),A447,"")</f>
        <v/>
      </c>
    </row>
    <row r="448" customFormat="false" ht="15" hidden="false" customHeight="false" outlineLevel="0" collapsed="false">
      <c r="A448" s="4"/>
      <c r="B448" s="8"/>
      <c r="C448" s="8"/>
      <c r="D448" s="8"/>
      <c r="E448" s="8"/>
      <c r="F448" s="8" t="str">
        <f aca="false">IF(COUNT(B448:E448)=0,"",SUM(B448:E448))</f>
        <v/>
      </c>
      <c r="G448" s="7" t="str">
        <f aca="false">IF(AND(ISNUMBER(A448),F448&lt;&gt;""),A448,"")</f>
        <v/>
      </c>
    </row>
    <row r="449" customFormat="false" ht="15" hidden="false" customHeight="false" outlineLevel="0" collapsed="false">
      <c r="A449" s="4"/>
      <c r="B449" s="8"/>
      <c r="C449" s="8"/>
      <c r="D449" s="8"/>
      <c r="E449" s="8"/>
      <c r="F449" s="8" t="str">
        <f aca="false">IF(COUNT(B449:E449)=0,"",SUM(B449:E449))</f>
        <v/>
      </c>
      <c r="G449" s="7" t="str">
        <f aca="false">IF(AND(ISNUMBER(A449),F449&lt;&gt;""),A449,"")</f>
        <v/>
      </c>
    </row>
    <row r="450" customFormat="false" ht="15" hidden="false" customHeight="false" outlineLevel="0" collapsed="false">
      <c r="A450" s="4"/>
      <c r="B450" s="8"/>
      <c r="C450" s="8"/>
      <c r="D450" s="8"/>
      <c r="E450" s="8"/>
      <c r="F450" s="8" t="str">
        <f aca="false">IF(COUNT(B450:E450)=0,"",SUM(B450:E450))</f>
        <v/>
      </c>
      <c r="G450" s="7" t="str">
        <f aca="false">IF(AND(ISNUMBER(A450),F450&lt;&gt;""),A450,"")</f>
        <v/>
      </c>
    </row>
    <row r="451" customFormat="false" ht="15" hidden="false" customHeight="false" outlineLevel="0" collapsed="false">
      <c r="A451" s="4"/>
      <c r="B451" s="8"/>
      <c r="C451" s="8"/>
      <c r="D451" s="8"/>
      <c r="E451" s="8"/>
      <c r="F451" s="8" t="str">
        <f aca="false">IF(COUNT(B451:E451)=0,"",SUM(B451:E451))</f>
        <v/>
      </c>
      <c r="G451" s="7" t="str">
        <f aca="false">IF(AND(ISNUMBER(A451),F451&lt;&gt;""),A451,"")</f>
        <v/>
      </c>
    </row>
    <row r="452" customFormat="false" ht="15" hidden="false" customHeight="false" outlineLevel="0" collapsed="false">
      <c r="A452" s="4"/>
      <c r="B452" s="8"/>
      <c r="C452" s="8"/>
      <c r="D452" s="8"/>
      <c r="E452" s="8"/>
      <c r="F452" s="8" t="str">
        <f aca="false">IF(COUNT(B452:E452)=0,"",SUM(B452:E452))</f>
        <v/>
      </c>
      <c r="G452" s="7" t="str">
        <f aca="false">IF(AND(ISNUMBER(A452),F452&lt;&gt;""),A452,"")</f>
        <v/>
      </c>
    </row>
    <row r="453" customFormat="false" ht="15" hidden="false" customHeight="false" outlineLevel="0" collapsed="false">
      <c r="A453" s="4"/>
      <c r="B453" s="8"/>
      <c r="C453" s="8"/>
      <c r="D453" s="8"/>
      <c r="E453" s="8"/>
      <c r="F453" s="8" t="str">
        <f aca="false">IF(COUNT(B453:E453)=0,"",SUM(B453:E453))</f>
        <v/>
      </c>
      <c r="G453" s="7" t="str">
        <f aca="false">IF(AND(ISNUMBER(A453),F453&lt;&gt;""),A453,"")</f>
        <v/>
      </c>
    </row>
    <row r="454" customFormat="false" ht="15" hidden="false" customHeight="false" outlineLevel="0" collapsed="false">
      <c r="A454" s="4"/>
      <c r="B454" s="8"/>
      <c r="C454" s="8"/>
      <c r="D454" s="8"/>
      <c r="E454" s="8"/>
      <c r="F454" s="8" t="str">
        <f aca="false">IF(COUNT(B454:E454)=0,"",SUM(B454:E454))</f>
        <v/>
      </c>
      <c r="G454" s="7" t="str">
        <f aca="false">IF(AND(ISNUMBER(A454),F454&lt;&gt;""),A454,"")</f>
        <v/>
      </c>
    </row>
    <row r="455" customFormat="false" ht="15" hidden="false" customHeight="false" outlineLevel="0" collapsed="false">
      <c r="A455" s="4"/>
      <c r="B455" s="8"/>
      <c r="C455" s="8"/>
      <c r="D455" s="8"/>
      <c r="E455" s="8"/>
      <c r="F455" s="8" t="str">
        <f aca="false">IF(COUNT(B455:E455)=0,"",SUM(B455:E455))</f>
        <v/>
      </c>
      <c r="G455" s="7" t="str">
        <f aca="false">IF(AND(ISNUMBER(A455),F455&lt;&gt;""),A455,"")</f>
        <v/>
      </c>
    </row>
    <row r="456" customFormat="false" ht="15" hidden="false" customHeight="false" outlineLevel="0" collapsed="false">
      <c r="A456" s="4"/>
      <c r="B456" s="8"/>
      <c r="C456" s="8"/>
      <c r="D456" s="8"/>
      <c r="E456" s="8"/>
      <c r="F456" s="8" t="str">
        <f aca="false">IF(COUNT(B456:E456)=0,"",SUM(B456:E456))</f>
        <v/>
      </c>
      <c r="G456" s="7" t="str">
        <f aca="false">IF(AND(ISNUMBER(A456),F456&lt;&gt;""),A456,"")</f>
        <v/>
      </c>
    </row>
    <row r="457" customFormat="false" ht="15" hidden="false" customHeight="false" outlineLevel="0" collapsed="false">
      <c r="A457" s="4"/>
      <c r="B457" s="8"/>
      <c r="C457" s="8"/>
      <c r="D457" s="8"/>
      <c r="E457" s="8"/>
      <c r="F457" s="8" t="str">
        <f aca="false">IF(COUNT(B457:E457)=0,"",SUM(B457:E457))</f>
        <v/>
      </c>
      <c r="G457" s="7" t="str">
        <f aca="false">IF(AND(ISNUMBER(A457),F457&lt;&gt;""),A457,"")</f>
        <v/>
      </c>
    </row>
    <row r="458" customFormat="false" ht="15" hidden="false" customHeight="false" outlineLevel="0" collapsed="false">
      <c r="A458" s="4"/>
      <c r="B458" s="8"/>
      <c r="C458" s="8"/>
      <c r="D458" s="8"/>
      <c r="E458" s="8"/>
      <c r="F458" s="8" t="str">
        <f aca="false">IF(COUNT(B458:E458)=0,"",SUM(B458:E458))</f>
        <v/>
      </c>
      <c r="G458" s="7" t="str">
        <f aca="false">IF(AND(ISNUMBER(A458),F458&lt;&gt;""),A458,"")</f>
        <v/>
      </c>
    </row>
    <row r="459" customFormat="false" ht="15" hidden="false" customHeight="false" outlineLevel="0" collapsed="false">
      <c r="A459" s="4"/>
      <c r="B459" s="8"/>
      <c r="C459" s="8"/>
      <c r="D459" s="8"/>
      <c r="E459" s="8"/>
      <c r="F459" s="8" t="str">
        <f aca="false">IF(COUNT(B459:E459)=0,"",SUM(B459:E459))</f>
        <v/>
      </c>
      <c r="G459" s="7" t="str">
        <f aca="false">IF(AND(ISNUMBER(A459),F459&lt;&gt;""),A459,"")</f>
        <v/>
      </c>
    </row>
    <row r="460" customFormat="false" ht="15" hidden="false" customHeight="false" outlineLevel="0" collapsed="false">
      <c r="A460" s="4"/>
      <c r="B460" s="8"/>
      <c r="C460" s="8"/>
      <c r="D460" s="8"/>
      <c r="E460" s="8"/>
      <c r="F460" s="8" t="str">
        <f aca="false">IF(COUNT(B460:E460)=0,"",SUM(B460:E460))</f>
        <v/>
      </c>
      <c r="G460" s="7" t="str">
        <f aca="false">IF(AND(ISNUMBER(A460),F460&lt;&gt;""),A460,"")</f>
        <v/>
      </c>
    </row>
    <row r="461" customFormat="false" ht="15" hidden="false" customHeight="false" outlineLevel="0" collapsed="false">
      <c r="A461" s="4"/>
      <c r="B461" s="8"/>
      <c r="C461" s="8"/>
      <c r="D461" s="8"/>
      <c r="E461" s="8"/>
      <c r="F461" s="8" t="str">
        <f aca="false">IF(COUNT(B461:E461)=0,"",SUM(B461:E461))</f>
        <v/>
      </c>
      <c r="G461" s="7" t="str">
        <f aca="false">IF(AND(ISNUMBER(A461),F461&lt;&gt;""),A461,"")</f>
        <v/>
      </c>
    </row>
    <row r="462" customFormat="false" ht="15" hidden="false" customHeight="false" outlineLevel="0" collapsed="false">
      <c r="A462" s="4"/>
      <c r="B462" s="8"/>
      <c r="C462" s="8"/>
      <c r="D462" s="8"/>
      <c r="E462" s="8"/>
      <c r="F462" s="8" t="str">
        <f aca="false">IF(COUNT(B462:E462)=0,"",SUM(B462:E462))</f>
        <v/>
      </c>
      <c r="G462" s="7" t="str">
        <f aca="false">IF(AND(ISNUMBER(A462),F462&lt;&gt;""),A462,"")</f>
        <v/>
      </c>
    </row>
    <row r="463" customFormat="false" ht="15" hidden="false" customHeight="false" outlineLevel="0" collapsed="false">
      <c r="A463" s="4"/>
      <c r="B463" s="8"/>
      <c r="C463" s="8"/>
      <c r="D463" s="8"/>
      <c r="E463" s="8"/>
      <c r="F463" s="8" t="str">
        <f aca="false">IF(COUNT(B463:E463)=0,"",SUM(B463:E463))</f>
        <v/>
      </c>
      <c r="G463" s="7" t="str">
        <f aca="false">IF(AND(ISNUMBER(A463),F463&lt;&gt;""),A463,"")</f>
        <v/>
      </c>
    </row>
    <row r="464" customFormat="false" ht="15" hidden="false" customHeight="false" outlineLevel="0" collapsed="false">
      <c r="A464" s="4"/>
      <c r="B464" s="8"/>
      <c r="C464" s="8"/>
      <c r="D464" s="8"/>
      <c r="E464" s="8"/>
      <c r="F464" s="8" t="str">
        <f aca="false">IF(COUNT(B464:E464)=0,"",SUM(B464:E464))</f>
        <v/>
      </c>
      <c r="G464" s="7" t="str">
        <f aca="false">IF(AND(ISNUMBER(A464),F464&lt;&gt;""),A464,"")</f>
        <v/>
      </c>
    </row>
    <row r="465" customFormat="false" ht="15" hidden="false" customHeight="false" outlineLevel="0" collapsed="false">
      <c r="A465" s="4"/>
      <c r="B465" s="8"/>
      <c r="C465" s="8"/>
      <c r="D465" s="8"/>
      <c r="E465" s="8"/>
      <c r="F465" s="8" t="str">
        <f aca="false">IF(COUNT(B465:E465)=0,"",SUM(B465:E465))</f>
        <v/>
      </c>
      <c r="G465" s="7" t="str">
        <f aca="false">IF(AND(ISNUMBER(A465),F465&lt;&gt;""),A465,"")</f>
        <v/>
      </c>
    </row>
    <row r="466" customFormat="false" ht="15" hidden="false" customHeight="false" outlineLevel="0" collapsed="false">
      <c r="A466" s="4"/>
      <c r="B466" s="8"/>
      <c r="C466" s="8"/>
      <c r="D466" s="8"/>
      <c r="E466" s="8"/>
      <c r="F466" s="8" t="str">
        <f aca="false">IF(COUNT(B466:E466)=0,"",SUM(B466:E466))</f>
        <v/>
      </c>
      <c r="G466" s="7" t="str">
        <f aca="false">IF(AND(ISNUMBER(A466),F466&lt;&gt;""),A466,"")</f>
        <v/>
      </c>
    </row>
    <row r="467" customFormat="false" ht="15" hidden="false" customHeight="false" outlineLevel="0" collapsed="false">
      <c r="A467" s="4"/>
      <c r="B467" s="8"/>
      <c r="C467" s="8"/>
      <c r="D467" s="8"/>
      <c r="E467" s="8"/>
      <c r="F467" s="8" t="str">
        <f aca="false">IF(COUNT(B467:E467)=0,"",SUM(B467:E467))</f>
        <v/>
      </c>
      <c r="G467" s="7" t="str">
        <f aca="false">IF(AND(ISNUMBER(A467),F467&lt;&gt;""),A467,"")</f>
        <v/>
      </c>
    </row>
    <row r="468" customFormat="false" ht="15" hidden="false" customHeight="false" outlineLevel="0" collapsed="false">
      <c r="A468" s="4"/>
      <c r="B468" s="8"/>
      <c r="C468" s="8"/>
      <c r="D468" s="8"/>
      <c r="E468" s="8"/>
      <c r="F468" s="8" t="str">
        <f aca="false">IF(COUNT(B468:E468)=0,"",SUM(B468:E468))</f>
        <v/>
      </c>
      <c r="G468" s="7" t="str">
        <f aca="false">IF(AND(ISNUMBER(A468),F468&lt;&gt;""),A468,"")</f>
        <v/>
      </c>
    </row>
    <row r="469" customFormat="false" ht="15" hidden="false" customHeight="false" outlineLevel="0" collapsed="false">
      <c r="A469" s="4"/>
      <c r="B469" s="8"/>
      <c r="C469" s="8"/>
      <c r="D469" s="8"/>
      <c r="E469" s="8"/>
      <c r="F469" s="8" t="str">
        <f aca="false">IF(COUNT(B469:E469)=0,"",SUM(B469:E469))</f>
        <v/>
      </c>
      <c r="G469" s="7" t="str">
        <f aca="false">IF(AND(ISNUMBER(A469),F469&lt;&gt;""),A469,"")</f>
        <v/>
      </c>
    </row>
    <row r="470" customFormat="false" ht="15" hidden="false" customHeight="false" outlineLevel="0" collapsed="false">
      <c r="A470" s="4"/>
      <c r="B470" s="8"/>
      <c r="C470" s="8"/>
      <c r="D470" s="8"/>
      <c r="E470" s="8"/>
      <c r="F470" s="8" t="str">
        <f aca="false">IF(COUNT(B470:E470)=0,"",SUM(B470:E470))</f>
        <v/>
      </c>
      <c r="G470" s="7" t="str">
        <f aca="false">IF(AND(ISNUMBER(A470),F470&lt;&gt;""),A470,"")</f>
        <v/>
      </c>
    </row>
    <row r="471" customFormat="false" ht="15" hidden="false" customHeight="false" outlineLevel="0" collapsed="false">
      <c r="A471" s="4"/>
      <c r="B471" s="8"/>
      <c r="C471" s="8"/>
      <c r="D471" s="8"/>
      <c r="E471" s="8"/>
      <c r="F471" s="8" t="str">
        <f aca="false">IF(COUNT(B471:E471)=0,"",SUM(B471:E471))</f>
        <v/>
      </c>
      <c r="G471" s="7" t="str">
        <f aca="false">IF(AND(ISNUMBER(A471),F471&lt;&gt;""),A471,"")</f>
        <v/>
      </c>
    </row>
    <row r="472" customFormat="false" ht="15" hidden="false" customHeight="false" outlineLevel="0" collapsed="false">
      <c r="A472" s="4"/>
      <c r="B472" s="8"/>
      <c r="C472" s="8"/>
      <c r="D472" s="8"/>
      <c r="E472" s="8"/>
      <c r="F472" s="8" t="str">
        <f aca="false">IF(COUNT(B472:E472)=0,"",SUM(B472:E472))</f>
        <v/>
      </c>
      <c r="G472" s="7" t="str">
        <f aca="false">IF(AND(ISNUMBER(A472),F472&lt;&gt;""),A472,"")</f>
        <v/>
      </c>
    </row>
    <row r="473" customFormat="false" ht="15" hidden="false" customHeight="false" outlineLevel="0" collapsed="false">
      <c r="A473" s="4"/>
      <c r="B473" s="8"/>
      <c r="C473" s="8"/>
      <c r="D473" s="8"/>
      <c r="E473" s="8"/>
      <c r="F473" s="8" t="str">
        <f aca="false">IF(COUNT(B473:E473)=0,"",SUM(B473:E473))</f>
        <v/>
      </c>
      <c r="G473" s="7" t="str">
        <f aca="false">IF(AND(ISNUMBER(A473),F473&lt;&gt;""),A473,"")</f>
        <v/>
      </c>
    </row>
    <row r="474" customFormat="false" ht="15" hidden="false" customHeight="false" outlineLevel="0" collapsed="false">
      <c r="A474" s="4"/>
      <c r="B474" s="8"/>
      <c r="C474" s="8"/>
      <c r="D474" s="8"/>
      <c r="E474" s="8"/>
      <c r="F474" s="8" t="str">
        <f aca="false">IF(COUNT(B474:E474)=0,"",SUM(B474:E474))</f>
        <v/>
      </c>
      <c r="G474" s="7" t="str">
        <f aca="false">IF(AND(ISNUMBER(A474),F474&lt;&gt;""),A474,"")</f>
        <v/>
      </c>
    </row>
    <row r="475" customFormat="false" ht="15" hidden="false" customHeight="false" outlineLevel="0" collapsed="false">
      <c r="A475" s="4"/>
      <c r="B475" s="8"/>
      <c r="C475" s="8"/>
      <c r="D475" s="8"/>
      <c r="E475" s="8"/>
      <c r="F475" s="8" t="str">
        <f aca="false">IF(COUNT(B475:E475)=0,"",SUM(B475:E475))</f>
        <v/>
      </c>
      <c r="G475" s="7" t="str">
        <f aca="false">IF(AND(ISNUMBER(A475),F475&lt;&gt;""),A475,"")</f>
        <v/>
      </c>
    </row>
    <row r="476" customFormat="false" ht="15" hidden="false" customHeight="false" outlineLevel="0" collapsed="false">
      <c r="A476" s="4"/>
      <c r="B476" s="8"/>
      <c r="C476" s="8"/>
      <c r="D476" s="8"/>
      <c r="E476" s="8"/>
      <c r="F476" s="8" t="str">
        <f aca="false">IF(COUNT(B476:E476)=0,"",SUM(B476:E476))</f>
        <v/>
      </c>
      <c r="G476" s="7" t="str">
        <f aca="false">IF(AND(ISNUMBER(A476),F476&lt;&gt;""),A476,"")</f>
        <v/>
      </c>
    </row>
    <row r="477" customFormat="false" ht="15" hidden="false" customHeight="false" outlineLevel="0" collapsed="false">
      <c r="A477" s="4"/>
      <c r="B477" s="8"/>
      <c r="C477" s="8"/>
      <c r="D477" s="8"/>
      <c r="E477" s="8"/>
      <c r="F477" s="8" t="str">
        <f aca="false">IF(COUNT(B477:E477)=0,"",SUM(B477:E477))</f>
        <v/>
      </c>
      <c r="G477" s="7" t="str">
        <f aca="false">IF(AND(ISNUMBER(A477),F477&lt;&gt;""),A477,"")</f>
        <v/>
      </c>
    </row>
    <row r="478" customFormat="false" ht="15" hidden="false" customHeight="false" outlineLevel="0" collapsed="false">
      <c r="A478" s="4"/>
      <c r="B478" s="8"/>
      <c r="C478" s="8"/>
      <c r="D478" s="8"/>
      <c r="E478" s="8"/>
      <c r="F478" s="8" t="str">
        <f aca="false">IF(COUNT(B478:E478)=0,"",SUM(B478:E478))</f>
        <v/>
      </c>
      <c r="G478" s="7" t="str">
        <f aca="false">IF(AND(ISNUMBER(A478),F478&lt;&gt;""),A478,"")</f>
        <v/>
      </c>
    </row>
    <row r="479" customFormat="false" ht="15" hidden="false" customHeight="false" outlineLevel="0" collapsed="false">
      <c r="A479" s="4"/>
      <c r="B479" s="8"/>
      <c r="C479" s="8"/>
      <c r="D479" s="8"/>
      <c r="E479" s="8"/>
      <c r="F479" s="8" t="str">
        <f aca="false">IF(COUNT(B479:E479)=0,"",SUM(B479:E479))</f>
        <v/>
      </c>
      <c r="G479" s="7" t="str">
        <f aca="false">IF(AND(ISNUMBER(A479),F479&lt;&gt;""),A479,"")</f>
        <v/>
      </c>
    </row>
    <row r="480" customFormat="false" ht="15" hidden="false" customHeight="false" outlineLevel="0" collapsed="false">
      <c r="A480" s="4"/>
      <c r="B480" s="8"/>
      <c r="C480" s="8"/>
      <c r="D480" s="8"/>
      <c r="E480" s="8"/>
      <c r="F480" s="8" t="str">
        <f aca="false">IF(COUNT(B480:E480)=0,"",SUM(B480:E480))</f>
        <v/>
      </c>
      <c r="G480" s="7" t="str">
        <f aca="false">IF(AND(ISNUMBER(A480),F480&lt;&gt;""),A480,"")</f>
        <v/>
      </c>
    </row>
    <row r="481" customFormat="false" ht="15" hidden="false" customHeight="false" outlineLevel="0" collapsed="false">
      <c r="A481" s="4"/>
      <c r="B481" s="8"/>
      <c r="C481" s="8"/>
      <c r="D481" s="8"/>
      <c r="E481" s="8"/>
      <c r="F481" s="8" t="str">
        <f aca="false">IF(COUNT(B481:E481)=0,"",SUM(B481:E481))</f>
        <v/>
      </c>
      <c r="G481" s="7" t="str">
        <f aca="false">IF(AND(ISNUMBER(A481),F481&lt;&gt;""),A481,"")</f>
        <v/>
      </c>
    </row>
    <row r="482" customFormat="false" ht="15" hidden="false" customHeight="false" outlineLevel="0" collapsed="false">
      <c r="A482" s="4"/>
      <c r="B482" s="8"/>
      <c r="C482" s="8"/>
      <c r="D482" s="8"/>
      <c r="E482" s="8"/>
      <c r="F482" s="8" t="str">
        <f aca="false">IF(COUNT(B482:E482)=0,"",SUM(B482:E482))</f>
        <v/>
      </c>
      <c r="G482" s="7" t="str">
        <f aca="false">IF(AND(ISNUMBER(A482),F482&lt;&gt;""),A482,"")</f>
        <v/>
      </c>
    </row>
    <row r="483" customFormat="false" ht="15" hidden="false" customHeight="false" outlineLevel="0" collapsed="false">
      <c r="A483" s="4"/>
      <c r="B483" s="8"/>
      <c r="C483" s="8"/>
      <c r="D483" s="8"/>
      <c r="E483" s="8"/>
      <c r="F483" s="8" t="str">
        <f aca="false">IF(COUNT(B483:E483)=0,"",SUM(B483:E483))</f>
        <v/>
      </c>
      <c r="G483" s="7" t="str">
        <f aca="false">IF(AND(ISNUMBER(A483),F483&lt;&gt;""),A483,"")</f>
        <v/>
      </c>
    </row>
    <row r="484" customFormat="false" ht="15" hidden="false" customHeight="false" outlineLevel="0" collapsed="false">
      <c r="A484" s="4"/>
      <c r="B484" s="8"/>
      <c r="C484" s="8"/>
      <c r="D484" s="8"/>
      <c r="E484" s="8"/>
      <c r="F484" s="8" t="str">
        <f aca="false">IF(COUNT(B484:E484)=0,"",SUM(B484:E484))</f>
        <v/>
      </c>
      <c r="G484" s="7" t="str">
        <f aca="false">IF(AND(ISNUMBER(A484),F484&lt;&gt;""),A484,"")</f>
        <v/>
      </c>
    </row>
    <row r="485" customFormat="false" ht="15" hidden="false" customHeight="false" outlineLevel="0" collapsed="false">
      <c r="A485" s="4"/>
      <c r="B485" s="8"/>
      <c r="C485" s="8"/>
      <c r="D485" s="8"/>
      <c r="E485" s="8"/>
      <c r="F485" s="8" t="str">
        <f aca="false">IF(COUNT(B485:E485)=0,"",SUM(B485:E485))</f>
        <v/>
      </c>
      <c r="G485" s="7" t="str">
        <f aca="false">IF(AND(ISNUMBER(A485),F485&lt;&gt;""),A485,"")</f>
        <v/>
      </c>
    </row>
    <row r="486" customFormat="false" ht="15" hidden="false" customHeight="false" outlineLevel="0" collapsed="false">
      <c r="A486" s="4"/>
      <c r="B486" s="8"/>
      <c r="C486" s="8"/>
      <c r="D486" s="8"/>
      <c r="E486" s="8"/>
      <c r="F486" s="8" t="str">
        <f aca="false">IF(COUNT(B486:E486)=0,"",SUM(B486:E486))</f>
        <v/>
      </c>
      <c r="G486" s="7" t="str">
        <f aca="false">IF(AND(ISNUMBER(A486),F486&lt;&gt;""),A486,"")</f>
        <v/>
      </c>
    </row>
    <row r="487" customFormat="false" ht="15" hidden="false" customHeight="false" outlineLevel="0" collapsed="false">
      <c r="A487" s="4"/>
      <c r="B487" s="8"/>
      <c r="C487" s="8"/>
      <c r="D487" s="8"/>
      <c r="E487" s="8"/>
      <c r="F487" s="8" t="str">
        <f aca="false">IF(COUNT(B487:E487)=0,"",SUM(B487:E487))</f>
        <v/>
      </c>
      <c r="G487" s="7" t="str">
        <f aca="false">IF(AND(ISNUMBER(A487),F487&lt;&gt;""),A487,"")</f>
        <v/>
      </c>
    </row>
    <row r="488" customFormat="false" ht="15" hidden="false" customHeight="false" outlineLevel="0" collapsed="false">
      <c r="A488" s="4"/>
      <c r="B488" s="8"/>
      <c r="C488" s="8"/>
      <c r="D488" s="8"/>
      <c r="E488" s="8"/>
      <c r="F488" s="8" t="str">
        <f aca="false">IF(COUNT(B488:E488)=0,"",SUM(B488:E488))</f>
        <v/>
      </c>
      <c r="G488" s="7" t="str">
        <f aca="false">IF(AND(ISNUMBER(A488),F488&lt;&gt;""),A488,"")</f>
        <v/>
      </c>
    </row>
    <row r="489" customFormat="false" ht="15" hidden="false" customHeight="false" outlineLevel="0" collapsed="false">
      <c r="A489" s="4"/>
      <c r="B489" s="8"/>
      <c r="C489" s="8"/>
      <c r="D489" s="8"/>
      <c r="E489" s="8"/>
      <c r="F489" s="8" t="str">
        <f aca="false">IF(COUNT(B489:E489)=0,"",SUM(B489:E489))</f>
        <v/>
      </c>
      <c r="G489" s="7" t="str">
        <f aca="false">IF(AND(ISNUMBER(A489),F489&lt;&gt;""),A489,"")</f>
        <v/>
      </c>
    </row>
    <row r="490" customFormat="false" ht="15" hidden="false" customHeight="false" outlineLevel="0" collapsed="false">
      <c r="A490" s="4"/>
      <c r="B490" s="8"/>
      <c r="C490" s="8"/>
      <c r="D490" s="8"/>
      <c r="E490" s="8"/>
      <c r="F490" s="8" t="str">
        <f aca="false">IF(COUNT(B490:E490)=0,"",SUM(B490:E490))</f>
        <v/>
      </c>
      <c r="G490" s="7" t="str">
        <f aca="false">IF(AND(ISNUMBER(A490),F490&lt;&gt;""),A490,"")</f>
        <v/>
      </c>
    </row>
    <row r="491" customFormat="false" ht="15" hidden="false" customHeight="false" outlineLevel="0" collapsed="false">
      <c r="A491" s="4"/>
      <c r="B491" s="8"/>
      <c r="C491" s="8"/>
      <c r="D491" s="8"/>
      <c r="E491" s="8"/>
      <c r="F491" s="8" t="str">
        <f aca="false">IF(COUNT(B491:E491)=0,"",SUM(B491:E491))</f>
        <v/>
      </c>
      <c r="G491" s="7" t="str">
        <f aca="false">IF(AND(ISNUMBER(A491),F491&lt;&gt;""),A491,"")</f>
        <v/>
      </c>
    </row>
    <row r="492" customFormat="false" ht="15" hidden="false" customHeight="false" outlineLevel="0" collapsed="false">
      <c r="A492" s="4"/>
      <c r="B492" s="8"/>
      <c r="C492" s="8"/>
      <c r="D492" s="8"/>
      <c r="E492" s="8"/>
      <c r="F492" s="8" t="str">
        <f aca="false">IF(COUNT(B492:E492)=0,"",SUM(B492:E492))</f>
        <v/>
      </c>
      <c r="G492" s="7" t="str">
        <f aca="false">IF(AND(ISNUMBER(A492),F492&lt;&gt;""),A492,"")</f>
        <v/>
      </c>
    </row>
    <row r="493" customFormat="false" ht="15" hidden="false" customHeight="false" outlineLevel="0" collapsed="false">
      <c r="A493" s="4"/>
      <c r="B493" s="8"/>
      <c r="C493" s="8"/>
      <c r="D493" s="8"/>
      <c r="E493" s="8"/>
      <c r="F493" s="8" t="str">
        <f aca="false">IF(COUNT(B493:E493)=0,"",SUM(B493:E493))</f>
        <v/>
      </c>
      <c r="G493" s="7" t="str">
        <f aca="false">IF(AND(ISNUMBER(A493),F493&lt;&gt;""),A493,"")</f>
        <v/>
      </c>
    </row>
    <row r="494" customFormat="false" ht="15" hidden="false" customHeight="false" outlineLevel="0" collapsed="false">
      <c r="A494" s="4"/>
      <c r="B494" s="8"/>
      <c r="C494" s="8"/>
      <c r="D494" s="8"/>
      <c r="E494" s="8"/>
      <c r="F494" s="8" t="str">
        <f aca="false">IF(COUNT(B494:E494)=0,"",SUM(B494:E494))</f>
        <v/>
      </c>
      <c r="G494" s="7" t="str">
        <f aca="false">IF(AND(ISNUMBER(A494),F494&lt;&gt;""),A494,"")</f>
        <v/>
      </c>
    </row>
    <row r="495" customFormat="false" ht="15" hidden="false" customHeight="false" outlineLevel="0" collapsed="false">
      <c r="A495" s="4"/>
      <c r="B495" s="8"/>
      <c r="C495" s="8"/>
      <c r="D495" s="8"/>
      <c r="E495" s="8"/>
      <c r="F495" s="8" t="str">
        <f aca="false">IF(COUNT(B495:E495)=0,"",SUM(B495:E495))</f>
        <v/>
      </c>
      <c r="G495" s="7" t="str">
        <f aca="false">IF(AND(ISNUMBER(A495),F495&lt;&gt;""),A495,"")</f>
        <v/>
      </c>
    </row>
    <row r="496" customFormat="false" ht="15" hidden="false" customHeight="false" outlineLevel="0" collapsed="false">
      <c r="A496" s="4"/>
      <c r="B496" s="8"/>
      <c r="C496" s="8"/>
      <c r="D496" s="8"/>
      <c r="E496" s="8"/>
      <c r="F496" s="8" t="str">
        <f aca="false">IF(COUNT(B496:E496)=0,"",SUM(B496:E496))</f>
        <v/>
      </c>
      <c r="G496" s="7" t="str">
        <f aca="false">IF(AND(ISNUMBER(A496),F496&lt;&gt;""),A496,"")</f>
        <v/>
      </c>
    </row>
    <row r="497" customFormat="false" ht="15" hidden="false" customHeight="false" outlineLevel="0" collapsed="false">
      <c r="A497" s="4"/>
      <c r="B497" s="8"/>
      <c r="C497" s="8"/>
      <c r="D497" s="8"/>
      <c r="E497" s="8"/>
      <c r="F497" s="8" t="str">
        <f aca="false">IF(COUNT(B497:E497)=0,"",SUM(B497:E497))</f>
        <v/>
      </c>
      <c r="G497" s="7" t="str">
        <f aca="false">IF(AND(ISNUMBER(A497),F497&lt;&gt;""),A497,"")</f>
        <v/>
      </c>
    </row>
    <row r="498" customFormat="false" ht="15" hidden="false" customHeight="false" outlineLevel="0" collapsed="false">
      <c r="A498" s="4"/>
      <c r="B498" s="8"/>
      <c r="C498" s="8"/>
      <c r="D498" s="8"/>
      <c r="E498" s="8"/>
      <c r="F498" s="8" t="str">
        <f aca="false">IF(COUNT(B498:E498)=0,"",SUM(B498:E498))</f>
        <v/>
      </c>
      <c r="G498" s="7" t="str">
        <f aca="false">IF(AND(ISNUMBER(A498),F498&lt;&gt;""),A498,"")</f>
        <v/>
      </c>
    </row>
    <row r="499" customFormat="false" ht="15" hidden="false" customHeight="false" outlineLevel="0" collapsed="false">
      <c r="A499" s="4"/>
      <c r="B499" s="8"/>
      <c r="C499" s="8"/>
      <c r="D499" s="8"/>
      <c r="E499" s="8"/>
      <c r="F499" s="8" t="str">
        <f aca="false">IF(COUNT(B499:E499)=0,"",SUM(B499:E499))</f>
        <v/>
      </c>
      <c r="G499" s="7" t="str">
        <f aca="false">IF(AND(ISNUMBER(A499),F499&lt;&gt;""),A499,"")</f>
        <v/>
      </c>
    </row>
    <row r="500" customFormat="false" ht="15" hidden="false" customHeight="false" outlineLevel="0" collapsed="false">
      <c r="A500" s="4"/>
      <c r="B500" s="8"/>
      <c r="C500" s="8"/>
      <c r="D500" s="8"/>
      <c r="E500" s="8"/>
      <c r="F500" s="8" t="str">
        <f aca="false">IF(COUNT(B500:E500)=0,"",SUM(B500:E500))</f>
        <v/>
      </c>
      <c r="G500" s="7" t="str">
        <f aca="false">IF(AND(ISNUMBER(A500),F500&lt;&gt;""),A500,"")</f>
        <v/>
      </c>
    </row>
    <row r="501" customFormat="false" ht="15" hidden="false" customHeight="false" outlineLevel="0" collapsed="false">
      <c r="A501" s="4"/>
      <c r="B501" s="8"/>
      <c r="C501" s="8"/>
      <c r="D501" s="8"/>
      <c r="E501" s="8"/>
      <c r="F501" s="8" t="str">
        <f aca="false">IF(COUNT(B501:E501)=0,"",SUM(B501:E501))</f>
        <v/>
      </c>
      <c r="G501" s="7" t="str">
        <f aca="false">IF(AND(ISNUMBER(A501),F501&lt;&gt;""),A501,"")</f>
        <v/>
      </c>
    </row>
    <row r="502" customFormat="false" ht="15" hidden="false" customHeight="false" outlineLevel="0" collapsed="false">
      <c r="A502" s="4"/>
      <c r="B502" s="8"/>
      <c r="C502" s="8"/>
      <c r="D502" s="8"/>
      <c r="E502" s="8"/>
      <c r="F502" s="8" t="str">
        <f aca="false">IF(COUNT(B502:E502)=0,"",SUM(B502:E502))</f>
        <v/>
      </c>
      <c r="G502" s="7" t="str">
        <f aca="false">IF(AND(ISNUMBER(A502),F502&lt;&gt;""),A502,"")</f>
        <v/>
      </c>
    </row>
    <row r="503" customFormat="false" ht="15" hidden="false" customHeight="false" outlineLevel="0" collapsed="false">
      <c r="A503" s="4"/>
      <c r="B503" s="8"/>
      <c r="C503" s="8"/>
      <c r="D503" s="8"/>
      <c r="E503" s="8"/>
      <c r="F503" s="8" t="str">
        <f aca="false">IF(COUNT(B503:E503)=0,"",SUM(B503:E503))</f>
        <v/>
      </c>
      <c r="G503" s="7" t="str">
        <f aca="false">IF(AND(ISNUMBER(A503),F503&lt;&gt;""),A503,"")</f>
        <v/>
      </c>
    </row>
    <row r="504" customFormat="false" ht="15" hidden="false" customHeight="false" outlineLevel="0" collapsed="false">
      <c r="A504" s="4"/>
      <c r="B504" s="8"/>
      <c r="C504" s="8"/>
      <c r="D504" s="8"/>
      <c r="E504" s="8"/>
      <c r="F504" s="8" t="str">
        <f aca="false">IF(COUNT(B504:E504)=0,"",SUM(B504:E504))</f>
        <v/>
      </c>
      <c r="G504" s="7" t="str">
        <f aca="false">IF(AND(ISNUMBER(A504),F504&lt;&gt;""),A504,"")</f>
        <v/>
      </c>
    </row>
    <row r="505" customFormat="false" ht="15" hidden="false" customHeight="false" outlineLevel="0" collapsed="false">
      <c r="A505" s="4"/>
      <c r="B505" s="8"/>
      <c r="C505" s="8"/>
      <c r="D505" s="8"/>
      <c r="E505" s="8"/>
      <c r="F505" s="8" t="str">
        <f aca="false">IF(COUNT(B505:E505)=0,"",SUM(B505:E505))</f>
        <v/>
      </c>
      <c r="G505" s="7" t="str">
        <f aca="false">IF(AND(ISNUMBER(A505),F505&lt;&gt;""),A505,"")</f>
        <v/>
      </c>
    </row>
    <row r="506" customFormat="false" ht="15" hidden="false" customHeight="false" outlineLevel="0" collapsed="false">
      <c r="A506" s="4"/>
      <c r="B506" s="8"/>
      <c r="C506" s="8"/>
      <c r="D506" s="8"/>
      <c r="E506" s="8"/>
      <c r="F506" s="8" t="str">
        <f aca="false">IF(COUNT(B506:E506)=0,"",SUM(B506:E506))</f>
        <v/>
      </c>
      <c r="G506" s="7" t="str">
        <f aca="false">IF(AND(ISNUMBER(A506),F506&lt;&gt;""),A506,"")</f>
        <v/>
      </c>
    </row>
    <row r="507" customFormat="false" ht="15" hidden="false" customHeight="false" outlineLevel="0" collapsed="false">
      <c r="A507" s="4"/>
      <c r="B507" s="8"/>
      <c r="C507" s="8"/>
      <c r="D507" s="8"/>
      <c r="E507" s="8"/>
      <c r="F507" s="8" t="str">
        <f aca="false">IF(COUNT(B507:E507)=0,"",SUM(B507:E507))</f>
        <v/>
      </c>
      <c r="G507" s="7" t="str">
        <f aca="false">IF(AND(ISNUMBER(A507),F507&lt;&gt;""),A507,"")</f>
        <v/>
      </c>
    </row>
    <row r="508" customFormat="false" ht="15" hidden="false" customHeight="false" outlineLevel="0" collapsed="false">
      <c r="A508" s="4"/>
      <c r="B508" s="8"/>
      <c r="C508" s="8"/>
      <c r="D508" s="8"/>
      <c r="E508" s="8"/>
      <c r="F508" s="8" t="str">
        <f aca="false">IF(COUNT(B508:E508)=0,"",SUM(B508:E508))</f>
        <v/>
      </c>
      <c r="G508" s="7" t="str">
        <f aca="false">IF(AND(ISNUMBER(A508),F508&lt;&gt;""),A508,"")</f>
        <v/>
      </c>
    </row>
    <row r="509" customFormat="false" ht="15" hidden="false" customHeight="false" outlineLevel="0" collapsed="false">
      <c r="A509" s="4"/>
      <c r="B509" s="8"/>
      <c r="C509" s="8"/>
      <c r="D509" s="8"/>
      <c r="E509" s="8"/>
      <c r="F509" s="8" t="str">
        <f aca="false">IF(COUNT(B509:E509)=0,"",SUM(B509:E509))</f>
        <v/>
      </c>
      <c r="G509" s="7" t="str">
        <f aca="false">IF(AND(ISNUMBER(A509),F509&lt;&gt;""),A509,"")</f>
        <v/>
      </c>
    </row>
    <row r="510" customFormat="false" ht="15" hidden="false" customHeight="false" outlineLevel="0" collapsed="false">
      <c r="A510" s="4"/>
      <c r="B510" s="8"/>
      <c r="C510" s="8"/>
      <c r="D510" s="8"/>
      <c r="E510" s="8"/>
      <c r="F510" s="8" t="str">
        <f aca="false">IF(COUNT(B510:E510)=0,"",SUM(B510:E510))</f>
        <v/>
      </c>
      <c r="G510" s="7" t="str">
        <f aca="false">IF(AND(ISNUMBER(A510),F510&lt;&gt;""),A510,"")</f>
        <v/>
      </c>
    </row>
    <row r="511" customFormat="false" ht="15" hidden="false" customHeight="false" outlineLevel="0" collapsed="false">
      <c r="A511" s="4"/>
      <c r="B511" s="8"/>
      <c r="C511" s="8"/>
      <c r="D511" s="8"/>
      <c r="E511" s="8"/>
      <c r="F511" s="8" t="str">
        <f aca="false">IF(COUNT(B511:E511)=0,"",SUM(B511:E511))</f>
        <v/>
      </c>
      <c r="G511" s="7" t="str">
        <f aca="false">IF(AND(ISNUMBER(A511),F511&lt;&gt;""),A511,"")</f>
        <v/>
      </c>
    </row>
    <row r="512" customFormat="false" ht="15" hidden="false" customHeight="false" outlineLevel="0" collapsed="false">
      <c r="A512" s="4"/>
      <c r="B512" s="8"/>
      <c r="C512" s="8"/>
      <c r="D512" s="8"/>
      <c r="E512" s="8"/>
      <c r="F512" s="8" t="str">
        <f aca="false">IF(COUNT(B512:E512)=0,"",SUM(B512:E512))</f>
        <v/>
      </c>
      <c r="G512" s="7" t="str">
        <f aca="false">IF(AND(ISNUMBER(A512),F512&lt;&gt;""),A512,"")</f>
        <v/>
      </c>
    </row>
    <row r="513" customFormat="false" ht="15" hidden="false" customHeight="false" outlineLevel="0" collapsed="false">
      <c r="A513" s="4"/>
      <c r="B513" s="8"/>
      <c r="C513" s="8"/>
      <c r="D513" s="8"/>
      <c r="E513" s="8"/>
      <c r="F513" s="8" t="str">
        <f aca="false">IF(COUNT(B513:E513)=0,"",SUM(B513:E513))</f>
        <v/>
      </c>
      <c r="G513" s="7" t="str">
        <f aca="false">IF(AND(ISNUMBER(A513),F513&lt;&gt;""),A513,"")</f>
        <v/>
      </c>
    </row>
    <row r="514" customFormat="false" ht="15" hidden="false" customHeight="false" outlineLevel="0" collapsed="false">
      <c r="A514" s="4"/>
      <c r="B514" s="8"/>
      <c r="C514" s="8"/>
      <c r="D514" s="8"/>
      <c r="E514" s="8"/>
      <c r="F514" s="8" t="str">
        <f aca="false">IF(COUNT(B514:E514)=0,"",SUM(B514:E514))</f>
        <v/>
      </c>
      <c r="G514" s="7" t="str">
        <f aca="false">IF(AND(ISNUMBER(A514),F514&lt;&gt;""),A514,"")</f>
        <v/>
      </c>
    </row>
    <row r="515" customFormat="false" ht="15" hidden="false" customHeight="false" outlineLevel="0" collapsed="false">
      <c r="A515" s="4"/>
      <c r="B515" s="8"/>
      <c r="C515" s="8"/>
      <c r="D515" s="8"/>
      <c r="E515" s="8"/>
      <c r="F515" s="8" t="str">
        <f aca="false">IF(COUNT(B515:E515)=0,"",SUM(B515:E515))</f>
        <v/>
      </c>
      <c r="G515" s="7" t="str">
        <f aca="false">IF(AND(ISNUMBER(A515),F515&lt;&gt;""),A515,"")</f>
        <v/>
      </c>
    </row>
    <row r="516" customFormat="false" ht="15" hidden="false" customHeight="false" outlineLevel="0" collapsed="false">
      <c r="A516" s="4"/>
      <c r="B516" s="8"/>
      <c r="C516" s="8"/>
      <c r="D516" s="8"/>
      <c r="E516" s="8"/>
      <c r="F516" s="8" t="str">
        <f aca="false">IF(COUNT(B516:E516)=0,"",SUM(B516:E516))</f>
        <v/>
      </c>
      <c r="G516" s="7" t="str">
        <f aca="false">IF(AND(ISNUMBER(A516),F516&lt;&gt;""),A516,"")</f>
        <v/>
      </c>
    </row>
    <row r="517" customFormat="false" ht="15" hidden="false" customHeight="false" outlineLevel="0" collapsed="false">
      <c r="A517" s="4"/>
      <c r="B517" s="8"/>
      <c r="C517" s="8"/>
      <c r="D517" s="8"/>
      <c r="E517" s="8"/>
      <c r="F517" s="8" t="str">
        <f aca="false">IF(COUNT(B517:E517)=0,"",SUM(B517:E517))</f>
        <v/>
      </c>
      <c r="G517" s="7" t="str">
        <f aca="false">IF(AND(ISNUMBER(A517),F517&lt;&gt;""),A517,"")</f>
        <v/>
      </c>
    </row>
    <row r="518" customFormat="false" ht="15" hidden="false" customHeight="false" outlineLevel="0" collapsed="false">
      <c r="A518" s="4"/>
      <c r="B518" s="8"/>
      <c r="C518" s="8"/>
      <c r="D518" s="8"/>
      <c r="E518" s="8"/>
      <c r="F518" s="8" t="str">
        <f aca="false">IF(COUNT(B518:E518)=0,"",SUM(B518:E518))</f>
        <v/>
      </c>
      <c r="G518" s="7" t="str">
        <f aca="false">IF(AND(ISNUMBER(A518),F518&lt;&gt;""),A518,"")</f>
        <v/>
      </c>
    </row>
    <row r="519" customFormat="false" ht="15" hidden="false" customHeight="false" outlineLevel="0" collapsed="false">
      <c r="A519" s="4"/>
      <c r="B519" s="8"/>
      <c r="C519" s="8"/>
      <c r="D519" s="8"/>
      <c r="E519" s="8"/>
      <c r="F519" s="8" t="str">
        <f aca="false">IF(COUNT(B519:E519)=0,"",SUM(B519:E519))</f>
        <v/>
      </c>
      <c r="G519" s="7" t="str">
        <f aca="false">IF(AND(ISNUMBER(A519),F519&lt;&gt;""),A519,"")</f>
        <v/>
      </c>
    </row>
    <row r="520" customFormat="false" ht="15" hidden="false" customHeight="false" outlineLevel="0" collapsed="false">
      <c r="A520" s="4"/>
      <c r="B520" s="8"/>
      <c r="C520" s="8"/>
      <c r="D520" s="8"/>
      <c r="E520" s="8"/>
      <c r="F520" s="8" t="str">
        <f aca="false">IF(COUNT(B520:E520)=0,"",SUM(B520:E520))</f>
        <v/>
      </c>
      <c r="G520" s="7" t="str">
        <f aca="false">IF(AND(ISNUMBER(A520),F520&lt;&gt;""),A520,"")</f>
        <v/>
      </c>
    </row>
    <row r="521" customFormat="false" ht="15" hidden="false" customHeight="false" outlineLevel="0" collapsed="false">
      <c r="A521" s="4"/>
      <c r="B521" s="8"/>
      <c r="C521" s="8"/>
      <c r="D521" s="8"/>
      <c r="E521" s="8"/>
      <c r="F521" s="8" t="str">
        <f aca="false">IF(COUNT(B521:E521)=0,"",SUM(B521:E521))</f>
        <v/>
      </c>
      <c r="G521" s="7" t="str">
        <f aca="false">IF(AND(ISNUMBER(A521),F521&lt;&gt;""),A521,"")</f>
        <v/>
      </c>
    </row>
    <row r="522" customFormat="false" ht="15" hidden="false" customHeight="false" outlineLevel="0" collapsed="false">
      <c r="A522" s="4"/>
      <c r="B522" s="8"/>
      <c r="C522" s="8"/>
      <c r="D522" s="8"/>
      <c r="E522" s="8"/>
      <c r="F522" s="8" t="str">
        <f aca="false">IF(COUNT(B522:E522)=0,"",SUM(B522:E522))</f>
        <v/>
      </c>
      <c r="G522" s="7" t="str">
        <f aca="false">IF(AND(ISNUMBER(A522),F522&lt;&gt;""),A522,"")</f>
        <v/>
      </c>
    </row>
    <row r="523" customFormat="false" ht="15" hidden="false" customHeight="false" outlineLevel="0" collapsed="false">
      <c r="A523" s="4"/>
      <c r="B523" s="8"/>
      <c r="C523" s="8"/>
      <c r="D523" s="8"/>
      <c r="E523" s="8"/>
      <c r="F523" s="8" t="str">
        <f aca="false">IF(COUNT(B523:E523)=0,"",SUM(B523:E523))</f>
        <v/>
      </c>
      <c r="G523" s="7" t="str">
        <f aca="false">IF(AND(ISNUMBER(A523),F523&lt;&gt;""),A523,"")</f>
        <v/>
      </c>
    </row>
    <row r="524" customFormat="false" ht="15" hidden="false" customHeight="false" outlineLevel="0" collapsed="false">
      <c r="A524" s="4"/>
      <c r="B524" s="8"/>
      <c r="C524" s="8"/>
      <c r="D524" s="8"/>
      <c r="E524" s="8"/>
      <c r="F524" s="8" t="str">
        <f aca="false">IF(COUNT(B524:E524)=0,"",SUM(B524:E524))</f>
        <v/>
      </c>
      <c r="G524" s="7" t="str">
        <f aca="false">IF(AND(ISNUMBER(A524),F524&lt;&gt;""),A524,"")</f>
        <v/>
      </c>
    </row>
    <row r="525" customFormat="false" ht="15" hidden="false" customHeight="false" outlineLevel="0" collapsed="false">
      <c r="A525" s="4"/>
      <c r="B525" s="8"/>
      <c r="C525" s="8"/>
      <c r="D525" s="8"/>
      <c r="E525" s="8"/>
      <c r="F525" s="8" t="str">
        <f aca="false">IF(COUNT(B525:E525)=0,"",SUM(B525:E525))</f>
        <v/>
      </c>
      <c r="G525" s="7" t="str">
        <f aca="false">IF(AND(ISNUMBER(A525),F525&lt;&gt;""),A525,"")</f>
        <v/>
      </c>
    </row>
    <row r="526" customFormat="false" ht="15" hidden="false" customHeight="false" outlineLevel="0" collapsed="false">
      <c r="A526" s="4"/>
      <c r="B526" s="8"/>
      <c r="C526" s="8"/>
      <c r="D526" s="8"/>
      <c r="E526" s="8"/>
      <c r="F526" s="8" t="str">
        <f aca="false">IF(COUNT(B526:E526)=0,"",SUM(B526:E526))</f>
        <v/>
      </c>
      <c r="G526" s="7" t="str">
        <f aca="false">IF(AND(ISNUMBER(A526),F526&lt;&gt;""),A526,"")</f>
        <v/>
      </c>
    </row>
    <row r="527" customFormat="false" ht="15" hidden="false" customHeight="false" outlineLevel="0" collapsed="false">
      <c r="A527" s="4"/>
      <c r="B527" s="8"/>
      <c r="C527" s="8"/>
      <c r="D527" s="8"/>
      <c r="E527" s="8"/>
      <c r="F527" s="8" t="str">
        <f aca="false">IF(COUNT(B527:E527)=0,"",SUM(B527:E527))</f>
        <v/>
      </c>
      <c r="G527" s="7" t="str">
        <f aca="false">IF(AND(ISNUMBER(A527),F527&lt;&gt;""),A527,"")</f>
        <v/>
      </c>
    </row>
    <row r="528" customFormat="false" ht="15" hidden="false" customHeight="false" outlineLevel="0" collapsed="false">
      <c r="A528" s="4"/>
      <c r="B528" s="8"/>
      <c r="C528" s="8"/>
      <c r="D528" s="8"/>
      <c r="E528" s="8"/>
      <c r="F528" s="8" t="str">
        <f aca="false">IF(COUNT(B528:E528)=0,"",SUM(B528:E528))</f>
        <v/>
      </c>
      <c r="G528" s="7" t="str">
        <f aca="false">IF(AND(ISNUMBER(A528),F528&lt;&gt;""),A528,"")</f>
        <v/>
      </c>
    </row>
    <row r="529" customFormat="false" ht="15" hidden="false" customHeight="false" outlineLevel="0" collapsed="false">
      <c r="A529" s="4"/>
      <c r="B529" s="8"/>
      <c r="C529" s="8"/>
      <c r="D529" s="8"/>
      <c r="E529" s="8"/>
      <c r="F529" s="8" t="str">
        <f aca="false">IF(COUNT(B529:E529)=0,"",SUM(B529:E529))</f>
        <v/>
      </c>
      <c r="G529" s="7" t="str">
        <f aca="false">IF(AND(ISNUMBER(A529),F529&lt;&gt;""),A529,"")</f>
        <v/>
      </c>
    </row>
    <row r="530" customFormat="false" ht="15" hidden="false" customHeight="false" outlineLevel="0" collapsed="false">
      <c r="A530" s="4"/>
      <c r="B530" s="8"/>
      <c r="C530" s="8"/>
      <c r="D530" s="8"/>
      <c r="E530" s="8"/>
      <c r="F530" s="8" t="str">
        <f aca="false">IF(COUNT(B530:E530)=0,"",SUM(B530:E530))</f>
        <v/>
      </c>
      <c r="G530" s="7" t="str">
        <f aca="false">IF(AND(ISNUMBER(A530),F530&lt;&gt;""),A530,"")</f>
        <v/>
      </c>
    </row>
    <row r="531" customFormat="false" ht="15" hidden="false" customHeight="false" outlineLevel="0" collapsed="false">
      <c r="A531" s="4"/>
      <c r="B531" s="8"/>
      <c r="C531" s="8"/>
      <c r="D531" s="8"/>
      <c r="E531" s="8"/>
      <c r="F531" s="8" t="str">
        <f aca="false">IF(COUNT(B531:E531)=0,"",SUM(B531:E531))</f>
        <v/>
      </c>
      <c r="G531" s="7" t="str">
        <f aca="false">IF(AND(ISNUMBER(A531),F531&lt;&gt;""),A531,"")</f>
        <v/>
      </c>
    </row>
    <row r="532" customFormat="false" ht="15" hidden="false" customHeight="false" outlineLevel="0" collapsed="false">
      <c r="A532" s="4"/>
      <c r="B532" s="8"/>
      <c r="C532" s="8"/>
      <c r="D532" s="8"/>
      <c r="E532" s="8"/>
      <c r="F532" s="8" t="str">
        <f aca="false">IF(COUNT(B532:E532)=0,"",SUM(B532:E532))</f>
        <v/>
      </c>
      <c r="G532" s="7" t="str">
        <f aca="false">IF(AND(ISNUMBER(A532),F532&lt;&gt;""),A532,"")</f>
        <v/>
      </c>
    </row>
    <row r="533" customFormat="false" ht="15" hidden="false" customHeight="false" outlineLevel="0" collapsed="false">
      <c r="A533" s="4"/>
      <c r="B533" s="8"/>
      <c r="C533" s="8"/>
      <c r="D533" s="8"/>
      <c r="E533" s="8"/>
      <c r="F533" s="8" t="str">
        <f aca="false">IF(COUNT(B533:E533)=0,"",SUM(B533:E533))</f>
        <v/>
      </c>
      <c r="G533" s="7" t="str">
        <f aca="false">IF(AND(ISNUMBER(A533),F533&lt;&gt;""),A533,"")</f>
        <v/>
      </c>
    </row>
    <row r="534" customFormat="false" ht="15" hidden="false" customHeight="false" outlineLevel="0" collapsed="false">
      <c r="A534" s="4"/>
      <c r="B534" s="8"/>
      <c r="C534" s="8"/>
      <c r="D534" s="8"/>
      <c r="E534" s="8"/>
      <c r="F534" s="8" t="str">
        <f aca="false">IF(COUNT(B534:E534)=0,"",SUM(B534:E534))</f>
        <v/>
      </c>
      <c r="G534" s="7" t="str">
        <f aca="false">IF(AND(ISNUMBER(A534),F534&lt;&gt;""),A534,"")</f>
        <v/>
      </c>
    </row>
    <row r="535" customFormat="false" ht="15" hidden="false" customHeight="false" outlineLevel="0" collapsed="false">
      <c r="A535" s="4"/>
      <c r="B535" s="8"/>
      <c r="C535" s="8"/>
      <c r="D535" s="8"/>
      <c r="E535" s="8"/>
      <c r="F535" s="8" t="str">
        <f aca="false">IF(COUNT(B535:E535)=0,"",SUM(B535:E535))</f>
        <v/>
      </c>
      <c r="G535" s="7" t="str">
        <f aca="false">IF(AND(ISNUMBER(A535),F535&lt;&gt;""),A535,"")</f>
        <v/>
      </c>
    </row>
    <row r="536" customFormat="false" ht="15" hidden="false" customHeight="false" outlineLevel="0" collapsed="false">
      <c r="A536" s="4"/>
      <c r="B536" s="8"/>
      <c r="C536" s="8"/>
      <c r="D536" s="8"/>
      <c r="E536" s="8"/>
      <c r="F536" s="8" t="str">
        <f aca="false">IF(COUNT(B536:E536)=0,"",SUM(B536:E536))</f>
        <v/>
      </c>
      <c r="G536" s="7" t="str">
        <f aca="false">IF(AND(ISNUMBER(A536),F536&lt;&gt;""),A536,"")</f>
        <v/>
      </c>
    </row>
    <row r="537" customFormat="false" ht="15" hidden="false" customHeight="false" outlineLevel="0" collapsed="false">
      <c r="A537" s="4"/>
      <c r="B537" s="8"/>
      <c r="C537" s="8"/>
      <c r="D537" s="8"/>
      <c r="E537" s="8"/>
      <c r="F537" s="8" t="str">
        <f aca="false">IF(COUNT(B537:E537)=0,"",SUM(B537:E537))</f>
        <v/>
      </c>
      <c r="G537" s="7" t="str">
        <f aca="false">IF(AND(ISNUMBER(A537),F537&lt;&gt;""),A537,"")</f>
        <v/>
      </c>
    </row>
    <row r="538" customFormat="false" ht="15" hidden="false" customHeight="false" outlineLevel="0" collapsed="false">
      <c r="A538" s="4"/>
      <c r="B538" s="8"/>
      <c r="C538" s="8"/>
      <c r="D538" s="8"/>
      <c r="E538" s="8"/>
      <c r="F538" s="8" t="str">
        <f aca="false">IF(COUNT(B538:E538)=0,"",SUM(B538:E538))</f>
        <v/>
      </c>
      <c r="G538" s="7" t="str">
        <f aca="false">IF(AND(ISNUMBER(A538),F538&lt;&gt;""),A538,"")</f>
        <v/>
      </c>
    </row>
    <row r="539" customFormat="false" ht="15" hidden="false" customHeight="false" outlineLevel="0" collapsed="false">
      <c r="A539" s="4"/>
      <c r="B539" s="8"/>
      <c r="C539" s="8"/>
      <c r="D539" s="8"/>
      <c r="E539" s="8"/>
      <c r="F539" s="8" t="str">
        <f aca="false">IF(COUNT(B539:E539)=0,"",SUM(B539:E539))</f>
        <v/>
      </c>
      <c r="G539" s="7" t="str">
        <f aca="false">IF(AND(ISNUMBER(A539),F539&lt;&gt;""),A539,"")</f>
        <v/>
      </c>
    </row>
    <row r="540" customFormat="false" ht="15" hidden="false" customHeight="false" outlineLevel="0" collapsed="false">
      <c r="A540" s="4"/>
      <c r="B540" s="8"/>
      <c r="C540" s="8"/>
      <c r="D540" s="8"/>
      <c r="E540" s="8"/>
      <c r="F540" s="8" t="str">
        <f aca="false">IF(COUNT(B540:E540)=0,"",SUM(B540:E540))</f>
        <v/>
      </c>
      <c r="G540" s="7" t="str">
        <f aca="false">IF(AND(ISNUMBER(A540),F540&lt;&gt;""),A540,"")</f>
        <v/>
      </c>
    </row>
    <row r="541" customFormat="false" ht="15" hidden="false" customHeight="false" outlineLevel="0" collapsed="false">
      <c r="A541" s="4"/>
      <c r="B541" s="8"/>
      <c r="C541" s="8"/>
      <c r="D541" s="8"/>
      <c r="E541" s="8"/>
      <c r="F541" s="8" t="str">
        <f aca="false">IF(COUNT(B541:E541)=0,"",SUM(B541:E541))</f>
        <v/>
      </c>
      <c r="G541" s="7" t="str">
        <f aca="false">IF(AND(ISNUMBER(A541),F541&lt;&gt;""),A541,"")</f>
        <v/>
      </c>
    </row>
    <row r="542" customFormat="false" ht="15" hidden="false" customHeight="false" outlineLevel="0" collapsed="false">
      <c r="A542" s="4"/>
      <c r="B542" s="8"/>
      <c r="C542" s="8"/>
      <c r="D542" s="8"/>
      <c r="E542" s="8"/>
      <c r="F542" s="8" t="str">
        <f aca="false">IF(COUNT(B542:E542)=0,"",SUM(B542:E542))</f>
        <v/>
      </c>
      <c r="G542" s="7" t="str">
        <f aca="false">IF(AND(ISNUMBER(A542),F542&lt;&gt;""),A542,"")</f>
        <v/>
      </c>
    </row>
    <row r="543" customFormat="false" ht="15" hidden="false" customHeight="false" outlineLevel="0" collapsed="false">
      <c r="A543" s="4"/>
      <c r="B543" s="8"/>
      <c r="C543" s="8"/>
      <c r="D543" s="8"/>
      <c r="E543" s="8"/>
      <c r="F543" s="8" t="str">
        <f aca="false">IF(COUNT(B543:E543)=0,"",SUM(B543:E543))</f>
        <v/>
      </c>
      <c r="G543" s="7" t="str">
        <f aca="false">IF(AND(ISNUMBER(A543),F543&lt;&gt;""),A543,"")</f>
        <v/>
      </c>
    </row>
    <row r="544" customFormat="false" ht="15" hidden="false" customHeight="false" outlineLevel="0" collapsed="false">
      <c r="A544" s="4"/>
      <c r="B544" s="8"/>
      <c r="C544" s="8"/>
      <c r="D544" s="8"/>
      <c r="E544" s="8"/>
      <c r="F544" s="8" t="str">
        <f aca="false">IF(COUNT(B544:E544)=0,"",SUM(B544:E544))</f>
        <v/>
      </c>
      <c r="G544" s="7" t="str">
        <f aca="false">IF(AND(ISNUMBER(A544),F544&lt;&gt;""),A544,"")</f>
        <v/>
      </c>
    </row>
    <row r="545" customFormat="false" ht="15" hidden="false" customHeight="false" outlineLevel="0" collapsed="false">
      <c r="A545" s="4"/>
      <c r="B545" s="8"/>
      <c r="C545" s="8"/>
      <c r="D545" s="8"/>
      <c r="E545" s="8"/>
      <c r="F545" s="8" t="str">
        <f aca="false">IF(COUNT(B545:E545)=0,"",SUM(B545:E545))</f>
        <v/>
      </c>
      <c r="G545" s="7" t="str">
        <f aca="false">IF(AND(ISNUMBER(A545),F545&lt;&gt;""),A545,"")</f>
        <v/>
      </c>
    </row>
    <row r="546" customFormat="false" ht="15" hidden="false" customHeight="false" outlineLevel="0" collapsed="false">
      <c r="A546" s="4"/>
      <c r="B546" s="8"/>
      <c r="C546" s="8"/>
      <c r="D546" s="8"/>
      <c r="E546" s="8"/>
      <c r="F546" s="8" t="str">
        <f aca="false">IF(COUNT(B546:E546)=0,"",SUM(B546:E546))</f>
        <v/>
      </c>
      <c r="G546" s="7" t="str">
        <f aca="false">IF(AND(ISNUMBER(A546),F546&lt;&gt;""),A546,"")</f>
        <v/>
      </c>
    </row>
    <row r="547" customFormat="false" ht="15" hidden="false" customHeight="false" outlineLevel="0" collapsed="false">
      <c r="A547" s="4"/>
      <c r="B547" s="8"/>
      <c r="C547" s="8"/>
      <c r="D547" s="8"/>
      <c r="E547" s="8"/>
      <c r="F547" s="8" t="str">
        <f aca="false">IF(COUNT(B547:E547)=0,"",SUM(B547:E547))</f>
        <v/>
      </c>
      <c r="G547" s="7" t="str">
        <f aca="false">IF(AND(ISNUMBER(A547),F547&lt;&gt;""),A547,"")</f>
        <v/>
      </c>
    </row>
    <row r="548" customFormat="false" ht="15" hidden="false" customHeight="false" outlineLevel="0" collapsed="false">
      <c r="A548" s="4"/>
      <c r="B548" s="8"/>
      <c r="C548" s="8"/>
      <c r="D548" s="8"/>
      <c r="E548" s="8"/>
      <c r="F548" s="8" t="str">
        <f aca="false">IF(COUNT(B548:E548)=0,"",SUM(B548:E548))</f>
        <v/>
      </c>
      <c r="G548" s="7" t="str">
        <f aca="false">IF(AND(ISNUMBER(A548),F548&lt;&gt;""),A548,"")</f>
        <v/>
      </c>
    </row>
    <row r="549" customFormat="false" ht="15" hidden="false" customHeight="false" outlineLevel="0" collapsed="false">
      <c r="A549" s="4"/>
      <c r="B549" s="8"/>
      <c r="C549" s="8"/>
      <c r="D549" s="8"/>
      <c r="E549" s="8"/>
      <c r="F549" s="8" t="str">
        <f aca="false">IF(COUNT(B549:E549)=0,"",SUM(B549:E549))</f>
        <v/>
      </c>
      <c r="G549" s="7" t="str">
        <f aca="false">IF(AND(ISNUMBER(A549),F549&lt;&gt;""),A549,"")</f>
        <v/>
      </c>
    </row>
    <row r="550" customFormat="false" ht="15" hidden="false" customHeight="false" outlineLevel="0" collapsed="false">
      <c r="A550" s="4"/>
      <c r="B550" s="8"/>
      <c r="C550" s="8"/>
      <c r="D550" s="8"/>
      <c r="E550" s="8"/>
      <c r="F550" s="8" t="str">
        <f aca="false">IF(COUNT(B550:E550)=0,"",SUM(B550:E550))</f>
        <v/>
      </c>
      <c r="G550" s="7" t="str">
        <f aca="false">IF(AND(ISNUMBER(A550),F550&lt;&gt;""),A550,"")</f>
        <v/>
      </c>
    </row>
    <row r="551" customFormat="false" ht="15" hidden="false" customHeight="false" outlineLevel="0" collapsed="false">
      <c r="A551" s="4"/>
      <c r="B551" s="8"/>
      <c r="C551" s="8"/>
      <c r="D551" s="8"/>
      <c r="E551" s="8"/>
      <c r="F551" s="8" t="str">
        <f aca="false">IF(COUNT(B551:E551)=0,"",SUM(B551:E551))</f>
        <v/>
      </c>
      <c r="G551" s="7" t="str">
        <f aca="false">IF(AND(ISNUMBER(A551),F551&lt;&gt;""),A551,"")</f>
        <v/>
      </c>
    </row>
    <row r="552" customFormat="false" ht="15" hidden="false" customHeight="false" outlineLevel="0" collapsed="false">
      <c r="A552" s="4"/>
      <c r="B552" s="8"/>
      <c r="C552" s="8"/>
      <c r="D552" s="8"/>
      <c r="E552" s="8"/>
      <c r="F552" s="8" t="str">
        <f aca="false">IF(COUNT(B552:E552)=0,"",SUM(B552:E552))</f>
        <v/>
      </c>
      <c r="G552" s="7" t="str">
        <f aca="false">IF(AND(ISNUMBER(A552),F552&lt;&gt;""),A552,"")</f>
        <v/>
      </c>
    </row>
    <row r="553" customFormat="false" ht="15" hidden="false" customHeight="false" outlineLevel="0" collapsed="false">
      <c r="A553" s="4"/>
      <c r="B553" s="8"/>
      <c r="C553" s="8"/>
      <c r="D553" s="8"/>
      <c r="E553" s="8"/>
      <c r="F553" s="8" t="str">
        <f aca="false">IF(COUNT(B553:E553)=0,"",SUM(B553:E553))</f>
        <v/>
      </c>
      <c r="G553" s="7" t="str">
        <f aca="false">IF(AND(ISNUMBER(A553),F553&lt;&gt;""),A553,"")</f>
        <v/>
      </c>
    </row>
    <row r="554" customFormat="false" ht="15" hidden="false" customHeight="false" outlineLevel="0" collapsed="false">
      <c r="A554" s="4"/>
      <c r="B554" s="8"/>
      <c r="C554" s="8"/>
      <c r="D554" s="8"/>
      <c r="E554" s="8"/>
      <c r="F554" s="8" t="str">
        <f aca="false">IF(COUNT(B554:E554)=0,"",SUM(B554:E554))</f>
        <v/>
      </c>
      <c r="G554" s="7" t="str">
        <f aca="false">IF(AND(ISNUMBER(A554),F554&lt;&gt;""),A554,"")</f>
        <v/>
      </c>
    </row>
    <row r="555" customFormat="false" ht="15" hidden="false" customHeight="false" outlineLevel="0" collapsed="false">
      <c r="A555" s="4"/>
      <c r="B555" s="8"/>
      <c r="C555" s="8"/>
      <c r="D555" s="8"/>
      <c r="E555" s="8"/>
      <c r="F555" s="8" t="str">
        <f aca="false">IF(COUNT(B555:E555)=0,"",SUM(B555:E555))</f>
        <v/>
      </c>
      <c r="G555" s="7" t="str">
        <f aca="false">IF(AND(ISNUMBER(A555),F555&lt;&gt;""),A555,"")</f>
        <v/>
      </c>
    </row>
    <row r="556" customFormat="false" ht="15" hidden="false" customHeight="false" outlineLevel="0" collapsed="false">
      <c r="A556" s="4"/>
      <c r="B556" s="8"/>
      <c r="C556" s="8"/>
      <c r="D556" s="8"/>
      <c r="E556" s="8"/>
      <c r="F556" s="8" t="str">
        <f aca="false">IF(COUNT(B556:E556)=0,"",SUM(B556:E556))</f>
        <v/>
      </c>
      <c r="G556" s="7" t="str">
        <f aca="false">IF(AND(ISNUMBER(A556),F556&lt;&gt;""),A556,"")</f>
        <v/>
      </c>
    </row>
    <row r="557" customFormat="false" ht="15" hidden="false" customHeight="false" outlineLevel="0" collapsed="false">
      <c r="A557" s="4"/>
      <c r="B557" s="8"/>
      <c r="C557" s="8"/>
      <c r="D557" s="8"/>
      <c r="E557" s="8"/>
      <c r="F557" s="8" t="str">
        <f aca="false">IF(COUNT(B557:E557)=0,"",SUM(B557:E557))</f>
        <v/>
      </c>
      <c r="G557" s="7" t="str">
        <f aca="false">IF(AND(ISNUMBER(A557),F557&lt;&gt;""),A557,"")</f>
        <v/>
      </c>
    </row>
    <row r="558" customFormat="false" ht="15" hidden="false" customHeight="false" outlineLevel="0" collapsed="false">
      <c r="A558" s="4"/>
      <c r="B558" s="8"/>
      <c r="C558" s="8"/>
      <c r="D558" s="8"/>
      <c r="E558" s="8"/>
      <c r="F558" s="8" t="str">
        <f aca="false">IF(COUNT(B558:E558)=0,"",SUM(B558:E558))</f>
        <v/>
      </c>
      <c r="G558" s="7" t="str">
        <f aca="false">IF(AND(ISNUMBER(A558),F558&lt;&gt;""),A558,"")</f>
        <v/>
      </c>
    </row>
    <row r="559" customFormat="false" ht="15" hidden="false" customHeight="false" outlineLevel="0" collapsed="false">
      <c r="A559" s="4"/>
      <c r="B559" s="8"/>
      <c r="C559" s="8"/>
      <c r="D559" s="8"/>
      <c r="E559" s="8"/>
      <c r="F559" s="8" t="str">
        <f aca="false">IF(COUNT(B559:E559)=0,"",SUM(B559:E559))</f>
        <v/>
      </c>
      <c r="G559" s="7" t="str">
        <f aca="false">IF(AND(ISNUMBER(A559),F559&lt;&gt;""),A559,"")</f>
        <v/>
      </c>
    </row>
    <row r="560" customFormat="false" ht="15" hidden="false" customHeight="false" outlineLevel="0" collapsed="false">
      <c r="A560" s="4"/>
      <c r="B560" s="8"/>
      <c r="C560" s="8"/>
      <c r="D560" s="8"/>
      <c r="E560" s="8"/>
      <c r="F560" s="8" t="str">
        <f aca="false">IF(COUNT(B560:E560)=0,"",SUM(B560:E560))</f>
        <v/>
      </c>
      <c r="G560" s="7" t="str">
        <f aca="false">IF(AND(ISNUMBER(A560),F560&lt;&gt;""),A560,"")</f>
        <v/>
      </c>
    </row>
    <row r="561" customFormat="false" ht="15" hidden="false" customHeight="false" outlineLevel="0" collapsed="false">
      <c r="A561" s="4"/>
      <c r="B561" s="8"/>
      <c r="C561" s="8"/>
      <c r="D561" s="8"/>
      <c r="E561" s="8"/>
      <c r="F561" s="8" t="str">
        <f aca="false">IF(COUNT(B561:E561)=0,"",SUM(B561:E561))</f>
        <v/>
      </c>
      <c r="G561" s="7" t="str">
        <f aca="false">IF(AND(ISNUMBER(A561),F561&lt;&gt;""),A561,"")</f>
        <v/>
      </c>
    </row>
    <row r="562" customFormat="false" ht="15" hidden="false" customHeight="false" outlineLevel="0" collapsed="false">
      <c r="A562" s="4"/>
      <c r="B562" s="8"/>
      <c r="C562" s="8"/>
      <c r="D562" s="8"/>
      <c r="E562" s="8"/>
      <c r="F562" s="8" t="str">
        <f aca="false">IF(COUNT(B562:E562)=0,"",SUM(B562:E562))</f>
        <v/>
      </c>
      <c r="G562" s="7" t="str">
        <f aca="false">IF(AND(ISNUMBER(A562),F562&lt;&gt;""),A562,"")</f>
        <v/>
      </c>
    </row>
    <row r="563" customFormat="false" ht="15" hidden="false" customHeight="false" outlineLevel="0" collapsed="false">
      <c r="A563" s="4"/>
      <c r="B563" s="8"/>
      <c r="C563" s="8"/>
      <c r="D563" s="8"/>
      <c r="E563" s="8"/>
      <c r="F563" s="8" t="str">
        <f aca="false">IF(COUNT(B563:E563)=0,"",SUM(B563:E563))</f>
        <v/>
      </c>
      <c r="G563" s="7" t="str">
        <f aca="false">IF(AND(ISNUMBER(A563),F563&lt;&gt;""),A563,"")</f>
        <v/>
      </c>
    </row>
    <row r="564" customFormat="false" ht="15" hidden="false" customHeight="false" outlineLevel="0" collapsed="false">
      <c r="A564" s="4"/>
      <c r="B564" s="8"/>
      <c r="C564" s="8"/>
      <c r="D564" s="8"/>
      <c r="E564" s="8"/>
      <c r="F564" s="8" t="str">
        <f aca="false">IF(COUNT(B564:E564)=0,"",SUM(B564:E564))</f>
        <v/>
      </c>
      <c r="G564" s="7" t="str">
        <f aca="false">IF(AND(ISNUMBER(A564),F564&lt;&gt;""),A564,"")</f>
        <v/>
      </c>
    </row>
    <row r="565" customFormat="false" ht="15" hidden="false" customHeight="false" outlineLevel="0" collapsed="false">
      <c r="A565" s="4"/>
      <c r="B565" s="8"/>
      <c r="C565" s="8"/>
      <c r="D565" s="8"/>
      <c r="E565" s="8"/>
      <c r="F565" s="8" t="str">
        <f aca="false">IF(COUNT(B565:E565)=0,"",SUM(B565:E565))</f>
        <v/>
      </c>
      <c r="G565" s="7" t="str">
        <f aca="false">IF(AND(ISNUMBER(A565),F565&lt;&gt;""),A565,"")</f>
        <v/>
      </c>
    </row>
    <row r="566" customFormat="false" ht="15" hidden="false" customHeight="false" outlineLevel="0" collapsed="false">
      <c r="A566" s="4"/>
      <c r="B566" s="8"/>
      <c r="C566" s="8"/>
      <c r="D566" s="8"/>
      <c r="E566" s="8"/>
      <c r="F566" s="8" t="str">
        <f aca="false">IF(COUNT(B566:E566)=0,"",SUM(B566:E566))</f>
        <v/>
      </c>
      <c r="G566" s="7" t="str">
        <f aca="false">IF(AND(ISNUMBER(A566),F566&lt;&gt;""),A566,"")</f>
        <v/>
      </c>
    </row>
    <row r="567" customFormat="false" ht="15" hidden="false" customHeight="false" outlineLevel="0" collapsed="false">
      <c r="A567" s="4"/>
      <c r="B567" s="8"/>
      <c r="C567" s="8"/>
      <c r="D567" s="8"/>
      <c r="E567" s="8"/>
      <c r="F567" s="8" t="str">
        <f aca="false">IF(COUNT(B567:E567)=0,"",SUM(B567:E567))</f>
        <v/>
      </c>
      <c r="G567" s="7" t="str">
        <f aca="false">IF(AND(ISNUMBER(A567),F567&lt;&gt;""),A567,"")</f>
        <v/>
      </c>
    </row>
    <row r="568" customFormat="false" ht="15" hidden="false" customHeight="false" outlineLevel="0" collapsed="false">
      <c r="A568" s="4"/>
      <c r="B568" s="8"/>
      <c r="C568" s="8"/>
      <c r="D568" s="8"/>
      <c r="E568" s="8"/>
      <c r="F568" s="8" t="str">
        <f aca="false">IF(COUNT(B568:E568)=0,"",SUM(B568:E568))</f>
        <v/>
      </c>
      <c r="G568" s="7" t="str">
        <f aca="false">IF(AND(ISNUMBER(A568),F568&lt;&gt;""),A568,"")</f>
        <v/>
      </c>
    </row>
    <row r="569" customFormat="false" ht="15" hidden="false" customHeight="false" outlineLevel="0" collapsed="false">
      <c r="A569" s="4"/>
      <c r="B569" s="8"/>
      <c r="C569" s="8"/>
      <c r="D569" s="8"/>
      <c r="E569" s="8"/>
      <c r="F569" s="8" t="str">
        <f aca="false">IF(COUNT(B569:E569)=0,"",SUM(B569:E569))</f>
        <v/>
      </c>
      <c r="G569" s="7" t="str">
        <f aca="false">IF(AND(ISNUMBER(A569),F569&lt;&gt;""),A569,"")</f>
        <v/>
      </c>
    </row>
    <row r="570" customFormat="false" ht="15" hidden="false" customHeight="false" outlineLevel="0" collapsed="false">
      <c r="A570" s="4"/>
      <c r="B570" s="8"/>
      <c r="C570" s="8"/>
      <c r="D570" s="8"/>
      <c r="E570" s="8"/>
      <c r="F570" s="8" t="str">
        <f aca="false">IF(COUNT(B570:E570)=0,"",SUM(B570:E570))</f>
        <v/>
      </c>
      <c r="G570" s="7" t="str">
        <f aca="false">IF(AND(ISNUMBER(A570),F570&lt;&gt;""),A570,"")</f>
        <v/>
      </c>
    </row>
    <row r="571" customFormat="false" ht="15" hidden="false" customHeight="false" outlineLevel="0" collapsed="false">
      <c r="A571" s="4"/>
      <c r="B571" s="8"/>
      <c r="C571" s="8"/>
      <c r="D571" s="8"/>
      <c r="E571" s="8"/>
      <c r="F571" s="8" t="str">
        <f aca="false">IF(COUNT(B571:E571)=0,"",SUM(B571:E571))</f>
        <v/>
      </c>
      <c r="G571" s="7" t="str">
        <f aca="false">IF(AND(ISNUMBER(A571),F571&lt;&gt;""),A571,"")</f>
        <v/>
      </c>
    </row>
    <row r="572" customFormat="false" ht="15" hidden="false" customHeight="false" outlineLevel="0" collapsed="false">
      <c r="A572" s="4"/>
      <c r="B572" s="8"/>
      <c r="C572" s="8"/>
      <c r="D572" s="8"/>
      <c r="E572" s="8"/>
      <c r="F572" s="8" t="str">
        <f aca="false">IF(COUNT(B572:E572)=0,"",SUM(B572:E572))</f>
        <v/>
      </c>
      <c r="G572" s="7" t="str">
        <f aca="false">IF(AND(ISNUMBER(A572),F572&lt;&gt;""),A572,"")</f>
        <v/>
      </c>
    </row>
    <row r="573" customFormat="false" ht="15" hidden="false" customHeight="false" outlineLevel="0" collapsed="false">
      <c r="A573" s="4"/>
      <c r="B573" s="8"/>
      <c r="C573" s="8"/>
      <c r="D573" s="8"/>
      <c r="E573" s="8"/>
      <c r="F573" s="8" t="str">
        <f aca="false">IF(COUNT(B573:E573)=0,"",SUM(B573:E573))</f>
        <v/>
      </c>
      <c r="G573" s="7" t="str">
        <f aca="false">IF(AND(ISNUMBER(A573),F573&lt;&gt;""),A573,"")</f>
        <v/>
      </c>
    </row>
    <row r="574" customFormat="false" ht="15" hidden="false" customHeight="false" outlineLevel="0" collapsed="false">
      <c r="A574" s="4"/>
      <c r="B574" s="8"/>
      <c r="C574" s="8"/>
      <c r="D574" s="8"/>
      <c r="E574" s="8"/>
      <c r="F574" s="8" t="str">
        <f aca="false">IF(COUNT(B574:E574)=0,"",SUM(B574:E574))</f>
        <v/>
      </c>
      <c r="G574" s="7" t="str">
        <f aca="false">IF(AND(ISNUMBER(A574),F574&lt;&gt;""),A574,"")</f>
        <v/>
      </c>
    </row>
    <row r="575" customFormat="false" ht="15" hidden="false" customHeight="false" outlineLevel="0" collapsed="false">
      <c r="A575" s="4"/>
      <c r="B575" s="8"/>
      <c r="C575" s="8"/>
      <c r="D575" s="8"/>
      <c r="E575" s="8"/>
      <c r="F575" s="8" t="str">
        <f aca="false">IF(COUNT(B575:E575)=0,"",SUM(B575:E575))</f>
        <v/>
      </c>
      <c r="G575" s="7" t="str">
        <f aca="false">IF(AND(ISNUMBER(A575),F575&lt;&gt;""),A575,"")</f>
        <v/>
      </c>
    </row>
    <row r="576" customFormat="false" ht="15" hidden="false" customHeight="false" outlineLevel="0" collapsed="false">
      <c r="A576" s="4"/>
      <c r="B576" s="8"/>
      <c r="C576" s="8"/>
      <c r="D576" s="8"/>
      <c r="E576" s="8"/>
      <c r="F576" s="8" t="str">
        <f aca="false">IF(COUNT(B576:E576)=0,"",SUM(B576:E576))</f>
        <v/>
      </c>
      <c r="G576" s="7" t="str">
        <f aca="false">IF(AND(ISNUMBER(A576),F576&lt;&gt;""),A576,"")</f>
        <v/>
      </c>
    </row>
    <row r="577" customFormat="false" ht="15" hidden="false" customHeight="false" outlineLevel="0" collapsed="false">
      <c r="A577" s="4"/>
      <c r="B577" s="8"/>
      <c r="C577" s="8"/>
      <c r="D577" s="8"/>
      <c r="E577" s="8"/>
      <c r="F577" s="8" t="str">
        <f aca="false">IF(COUNT(B577:E577)=0,"",SUM(B577:E577))</f>
        <v/>
      </c>
      <c r="G577" s="7" t="str">
        <f aca="false">IF(AND(ISNUMBER(A577),F577&lt;&gt;""),A577,"")</f>
        <v/>
      </c>
    </row>
    <row r="578" customFormat="false" ht="15" hidden="false" customHeight="false" outlineLevel="0" collapsed="false">
      <c r="A578" s="4"/>
      <c r="B578" s="8"/>
      <c r="C578" s="8"/>
      <c r="D578" s="8"/>
      <c r="E578" s="8"/>
      <c r="F578" s="8" t="str">
        <f aca="false">IF(COUNT(B578:E578)=0,"",SUM(B578:E578))</f>
        <v/>
      </c>
      <c r="G578" s="7" t="str">
        <f aca="false">IF(AND(ISNUMBER(A578),F578&lt;&gt;""),A578,"")</f>
        <v/>
      </c>
    </row>
    <row r="579" customFormat="false" ht="15" hidden="false" customHeight="false" outlineLevel="0" collapsed="false">
      <c r="A579" s="4"/>
      <c r="B579" s="8"/>
      <c r="C579" s="8"/>
      <c r="D579" s="8"/>
      <c r="E579" s="8"/>
      <c r="F579" s="8" t="str">
        <f aca="false">IF(COUNT(B579:E579)=0,"",SUM(B579:E579))</f>
        <v/>
      </c>
      <c r="G579" s="7" t="str">
        <f aca="false">IF(AND(ISNUMBER(A579),F579&lt;&gt;""),A579,"")</f>
        <v/>
      </c>
    </row>
    <row r="580" customFormat="false" ht="15" hidden="false" customHeight="false" outlineLevel="0" collapsed="false">
      <c r="A580" s="4"/>
      <c r="B580" s="8"/>
      <c r="C580" s="8"/>
      <c r="D580" s="8"/>
      <c r="E580" s="8"/>
      <c r="F580" s="8" t="str">
        <f aca="false">IF(COUNT(B580:E580)=0,"",SUM(B580:E580))</f>
        <v/>
      </c>
      <c r="G580" s="7" t="str">
        <f aca="false">IF(AND(ISNUMBER(A580),F580&lt;&gt;""),A580,"")</f>
        <v/>
      </c>
    </row>
    <row r="581" customFormat="false" ht="15" hidden="false" customHeight="false" outlineLevel="0" collapsed="false">
      <c r="A581" s="4"/>
      <c r="B581" s="8"/>
      <c r="C581" s="8"/>
      <c r="D581" s="8"/>
      <c r="E581" s="8"/>
      <c r="F581" s="8" t="str">
        <f aca="false">IF(COUNT(B581:E581)=0,"",SUM(B581:E581))</f>
        <v/>
      </c>
      <c r="G581" s="7" t="str">
        <f aca="false">IF(AND(ISNUMBER(A581),F581&lt;&gt;""),A581,"")</f>
        <v/>
      </c>
    </row>
    <row r="582" customFormat="false" ht="15" hidden="false" customHeight="false" outlineLevel="0" collapsed="false">
      <c r="A582" s="4"/>
      <c r="B582" s="8"/>
      <c r="C582" s="8"/>
      <c r="D582" s="8"/>
      <c r="E582" s="8"/>
      <c r="F582" s="8" t="str">
        <f aca="false">IF(COUNT(B582:E582)=0,"",SUM(B582:E582))</f>
        <v/>
      </c>
      <c r="G582" s="7" t="str">
        <f aca="false">IF(AND(ISNUMBER(A582),F582&lt;&gt;""),A582,"")</f>
        <v/>
      </c>
    </row>
    <row r="583" customFormat="false" ht="15" hidden="false" customHeight="false" outlineLevel="0" collapsed="false">
      <c r="A583" s="4"/>
      <c r="B583" s="8"/>
      <c r="C583" s="8"/>
      <c r="D583" s="8"/>
      <c r="E583" s="8"/>
      <c r="F583" s="8" t="str">
        <f aca="false">IF(COUNT(B583:E583)=0,"",SUM(B583:E583))</f>
        <v/>
      </c>
      <c r="G583" s="7" t="str">
        <f aca="false">IF(AND(ISNUMBER(A583),F583&lt;&gt;""),A583,"")</f>
        <v/>
      </c>
    </row>
    <row r="584" customFormat="false" ht="15" hidden="false" customHeight="false" outlineLevel="0" collapsed="false">
      <c r="A584" s="4"/>
      <c r="B584" s="8"/>
      <c r="C584" s="8"/>
      <c r="D584" s="8"/>
      <c r="E584" s="8"/>
      <c r="F584" s="8" t="str">
        <f aca="false">IF(COUNT(B584:E584)=0,"",SUM(B584:E584))</f>
        <v/>
      </c>
      <c r="G584" s="7" t="str">
        <f aca="false">IF(AND(ISNUMBER(A584),F584&lt;&gt;""),A584,"")</f>
        <v/>
      </c>
    </row>
    <row r="585" customFormat="false" ht="15" hidden="false" customHeight="false" outlineLevel="0" collapsed="false">
      <c r="A585" s="4"/>
      <c r="B585" s="8"/>
      <c r="C585" s="8"/>
      <c r="D585" s="8"/>
      <c r="E585" s="8"/>
      <c r="F585" s="8" t="str">
        <f aca="false">IF(COUNT(B585:E585)=0,"",SUM(B585:E585))</f>
        <v/>
      </c>
      <c r="G585" s="7" t="str">
        <f aca="false">IF(AND(ISNUMBER(A585),F585&lt;&gt;""),A585,"")</f>
        <v/>
      </c>
    </row>
    <row r="586" customFormat="false" ht="15" hidden="false" customHeight="false" outlineLevel="0" collapsed="false">
      <c r="A586" s="4"/>
      <c r="B586" s="8"/>
      <c r="C586" s="8"/>
      <c r="D586" s="8"/>
      <c r="E586" s="8"/>
      <c r="F586" s="8" t="str">
        <f aca="false">IF(COUNT(B586:E586)=0,"",SUM(B586:E586))</f>
        <v/>
      </c>
      <c r="G586" s="7" t="str">
        <f aca="false">IF(AND(ISNUMBER(A586),F586&lt;&gt;""),A586,"")</f>
        <v/>
      </c>
    </row>
    <row r="587" customFormat="false" ht="15" hidden="false" customHeight="false" outlineLevel="0" collapsed="false">
      <c r="A587" s="4"/>
      <c r="B587" s="8"/>
      <c r="C587" s="8"/>
      <c r="D587" s="8"/>
      <c r="E587" s="8"/>
      <c r="F587" s="8" t="str">
        <f aca="false">IF(COUNT(B587:E587)=0,"",SUM(B587:E587))</f>
        <v/>
      </c>
      <c r="G587" s="7" t="str">
        <f aca="false">IF(AND(ISNUMBER(A587),F587&lt;&gt;""),A587,"")</f>
        <v/>
      </c>
    </row>
    <row r="588" customFormat="false" ht="15" hidden="false" customHeight="false" outlineLevel="0" collapsed="false">
      <c r="A588" s="4"/>
      <c r="B588" s="8"/>
      <c r="C588" s="8"/>
      <c r="D588" s="8"/>
      <c r="E588" s="8"/>
      <c r="F588" s="8" t="str">
        <f aca="false">IF(COUNT(B588:E588)=0,"",SUM(B588:E588))</f>
        <v/>
      </c>
      <c r="G588" s="7" t="str">
        <f aca="false">IF(AND(ISNUMBER(A588),F588&lt;&gt;""),A588,"")</f>
        <v/>
      </c>
    </row>
    <row r="589" customFormat="false" ht="15" hidden="false" customHeight="false" outlineLevel="0" collapsed="false">
      <c r="A589" s="4"/>
      <c r="B589" s="8"/>
      <c r="C589" s="8"/>
      <c r="D589" s="8"/>
      <c r="E589" s="8"/>
      <c r="F589" s="8" t="str">
        <f aca="false">IF(COUNT(B589:E589)=0,"",SUM(B589:E589))</f>
        <v/>
      </c>
      <c r="G589" s="7" t="str">
        <f aca="false">IF(AND(ISNUMBER(A589),F589&lt;&gt;""),A589,"")</f>
        <v/>
      </c>
    </row>
    <row r="590" customFormat="false" ht="15" hidden="false" customHeight="false" outlineLevel="0" collapsed="false">
      <c r="A590" s="4"/>
      <c r="B590" s="8"/>
      <c r="C590" s="8"/>
      <c r="D590" s="8"/>
      <c r="E590" s="8"/>
      <c r="F590" s="8" t="str">
        <f aca="false">IF(COUNT(B590:E590)=0,"",SUM(B590:E590))</f>
        <v/>
      </c>
      <c r="G590" s="7" t="str">
        <f aca="false">IF(AND(ISNUMBER(A590),F590&lt;&gt;""),A590,"")</f>
        <v/>
      </c>
    </row>
    <row r="591" customFormat="false" ht="15" hidden="false" customHeight="false" outlineLevel="0" collapsed="false">
      <c r="A591" s="4"/>
      <c r="B591" s="8"/>
      <c r="C591" s="8"/>
      <c r="D591" s="8"/>
      <c r="E591" s="8"/>
      <c r="F591" s="8" t="str">
        <f aca="false">IF(COUNT(B591:E591)=0,"",SUM(B591:E591))</f>
        <v/>
      </c>
      <c r="G591" s="7" t="str">
        <f aca="false">IF(AND(ISNUMBER(A591),F591&lt;&gt;""),A591,"")</f>
        <v/>
      </c>
    </row>
    <row r="592" customFormat="false" ht="15" hidden="false" customHeight="false" outlineLevel="0" collapsed="false">
      <c r="A592" s="4"/>
      <c r="B592" s="8"/>
      <c r="C592" s="8"/>
      <c r="D592" s="8"/>
      <c r="E592" s="8"/>
      <c r="F592" s="8" t="str">
        <f aca="false">IF(COUNT(B592:E592)=0,"",SUM(B592:E592))</f>
        <v/>
      </c>
      <c r="G592" s="7" t="str">
        <f aca="false">IF(AND(ISNUMBER(A592),F592&lt;&gt;""),A592,"")</f>
        <v/>
      </c>
    </row>
    <row r="593" customFormat="false" ht="15" hidden="false" customHeight="false" outlineLevel="0" collapsed="false">
      <c r="A593" s="4"/>
      <c r="B593" s="8"/>
      <c r="C593" s="8"/>
      <c r="D593" s="8"/>
      <c r="E593" s="8"/>
      <c r="F593" s="8" t="str">
        <f aca="false">IF(COUNT(B593:E593)=0,"",SUM(B593:E593))</f>
        <v/>
      </c>
      <c r="G593" s="7" t="str">
        <f aca="false">IF(AND(ISNUMBER(A593),F593&lt;&gt;""),A593,"")</f>
        <v/>
      </c>
    </row>
    <row r="594" customFormat="false" ht="15" hidden="false" customHeight="false" outlineLevel="0" collapsed="false">
      <c r="A594" s="4"/>
      <c r="B594" s="8"/>
      <c r="C594" s="8"/>
      <c r="D594" s="8"/>
      <c r="E594" s="8"/>
      <c r="F594" s="8" t="str">
        <f aca="false">IF(COUNT(B594:E594)=0,"",SUM(B594:E594))</f>
        <v/>
      </c>
      <c r="G594" s="7" t="str">
        <f aca="false">IF(AND(ISNUMBER(A594),F594&lt;&gt;""),A594,"")</f>
        <v/>
      </c>
    </row>
    <row r="595" customFormat="false" ht="15" hidden="false" customHeight="false" outlineLevel="0" collapsed="false">
      <c r="A595" s="4"/>
      <c r="B595" s="8"/>
      <c r="C595" s="8"/>
      <c r="D595" s="8"/>
      <c r="E595" s="8"/>
      <c r="F595" s="8" t="str">
        <f aca="false">IF(COUNT(B595:E595)=0,"",SUM(B595:E595))</f>
        <v/>
      </c>
      <c r="G595" s="7" t="str">
        <f aca="false">IF(AND(ISNUMBER(A595),F595&lt;&gt;""),A595,"")</f>
        <v/>
      </c>
    </row>
    <row r="596" customFormat="false" ht="15" hidden="false" customHeight="false" outlineLevel="0" collapsed="false">
      <c r="A596" s="4"/>
      <c r="B596" s="8"/>
      <c r="C596" s="8"/>
      <c r="D596" s="8"/>
      <c r="E596" s="8"/>
      <c r="F596" s="8" t="str">
        <f aca="false">IF(COUNT(B596:E596)=0,"",SUM(B596:E596))</f>
        <v/>
      </c>
      <c r="G596" s="7" t="str">
        <f aca="false">IF(AND(ISNUMBER(A596),F596&lt;&gt;""),A596,"")</f>
        <v/>
      </c>
    </row>
    <row r="597" customFormat="false" ht="15" hidden="false" customHeight="false" outlineLevel="0" collapsed="false">
      <c r="A597" s="4"/>
      <c r="B597" s="8"/>
      <c r="C597" s="8"/>
      <c r="D597" s="8"/>
      <c r="E597" s="8"/>
      <c r="F597" s="8" t="str">
        <f aca="false">IF(COUNT(B597:E597)=0,"",SUM(B597:E597))</f>
        <v/>
      </c>
      <c r="G597" s="7" t="str">
        <f aca="false">IF(AND(ISNUMBER(A597),F597&lt;&gt;""),A597,"")</f>
        <v/>
      </c>
    </row>
    <row r="598" customFormat="false" ht="15" hidden="false" customHeight="false" outlineLevel="0" collapsed="false">
      <c r="A598" s="4"/>
      <c r="B598" s="8"/>
      <c r="C598" s="8"/>
      <c r="D598" s="8"/>
      <c r="E598" s="8"/>
      <c r="F598" s="8" t="str">
        <f aca="false">IF(COUNT(B598:E598)=0,"",SUM(B598:E598))</f>
        <v/>
      </c>
      <c r="G598" s="7" t="str">
        <f aca="false">IF(AND(ISNUMBER(A598),F598&lt;&gt;""),A598,"")</f>
        <v/>
      </c>
    </row>
    <row r="599" customFormat="false" ht="15" hidden="false" customHeight="false" outlineLevel="0" collapsed="false">
      <c r="A599" s="4"/>
      <c r="B599" s="8"/>
      <c r="C599" s="8"/>
      <c r="D599" s="8"/>
      <c r="E599" s="8"/>
      <c r="F599" s="8" t="str">
        <f aca="false">IF(COUNT(B599:E599)=0,"",SUM(B599:E599))</f>
        <v/>
      </c>
      <c r="G599" s="7" t="str">
        <f aca="false">IF(AND(ISNUMBER(A599),F599&lt;&gt;""),A599,"")</f>
        <v/>
      </c>
    </row>
    <row r="600" customFormat="false" ht="15" hidden="false" customHeight="false" outlineLevel="0" collapsed="false">
      <c r="A600" s="4"/>
      <c r="B600" s="8"/>
      <c r="C600" s="8"/>
      <c r="D600" s="8"/>
      <c r="E600" s="8"/>
      <c r="F600" s="8" t="str">
        <f aca="false">IF(COUNT(B600:E600)=0,"",SUM(B600:E600))</f>
        <v/>
      </c>
      <c r="G600" s="7" t="str">
        <f aca="false">IF(AND(ISNUMBER(A600),F600&lt;&gt;""),A600,"")</f>
        <v/>
      </c>
    </row>
    <row r="601" customFormat="false" ht="15" hidden="false" customHeight="false" outlineLevel="0" collapsed="false">
      <c r="A601" s="4"/>
      <c r="B601" s="8"/>
      <c r="C601" s="8"/>
      <c r="D601" s="8"/>
      <c r="E601" s="8"/>
      <c r="F601" s="8" t="str">
        <f aca="false">IF(COUNT(B601:E601)=0,"",SUM(B601:E601))</f>
        <v/>
      </c>
      <c r="G601" s="7" t="str">
        <f aca="false">IF(AND(ISNUMBER(A601),F601&lt;&gt;""),A601,"")</f>
        <v/>
      </c>
    </row>
    <row r="602" customFormat="false" ht="15" hidden="false" customHeight="false" outlineLevel="0" collapsed="false">
      <c r="A602" s="4"/>
      <c r="B602" s="8"/>
      <c r="C602" s="8"/>
      <c r="D602" s="8"/>
      <c r="E602" s="8"/>
      <c r="F602" s="8" t="str">
        <f aca="false">IF(COUNT(B602:E602)=0,"",SUM(B602:E602))</f>
        <v/>
      </c>
      <c r="G602" s="7" t="str">
        <f aca="false">IF(AND(ISNUMBER(A602),F602&lt;&gt;""),A602,"")</f>
        <v/>
      </c>
    </row>
    <row r="603" customFormat="false" ht="15" hidden="false" customHeight="false" outlineLevel="0" collapsed="false">
      <c r="A603" s="4"/>
      <c r="B603" s="8"/>
      <c r="C603" s="8"/>
      <c r="D603" s="8"/>
      <c r="E603" s="8"/>
      <c r="F603" s="8" t="str">
        <f aca="false">IF(COUNT(B603:E603)=0,"",SUM(B603:E603))</f>
        <v/>
      </c>
      <c r="G603" s="7" t="str">
        <f aca="false">IF(AND(ISNUMBER(A603),F603&lt;&gt;""),A603,"")</f>
        <v/>
      </c>
    </row>
    <row r="604" customFormat="false" ht="15" hidden="false" customHeight="false" outlineLevel="0" collapsed="false">
      <c r="A604" s="4"/>
      <c r="B604" s="8"/>
      <c r="C604" s="8"/>
      <c r="D604" s="8"/>
      <c r="E604" s="8"/>
      <c r="F604" s="8" t="str">
        <f aca="false">IF(COUNT(B604:E604)=0,"",SUM(B604:E604))</f>
        <v/>
      </c>
      <c r="G604" s="7" t="str">
        <f aca="false">IF(AND(ISNUMBER(A604),F604&lt;&gt;""),A604,"")</f>
        <v/>
      </c>
    </row>
    <row r="605" customFormat="false" ht="15" hidden="false" customHeight="false" outlineLevel="0" collapsed="false">
      <c r="A605" s="4"/>
      <c r="B605" s="8"/>
      <c r="C605" s="8"/>
      <c r="D605" s="8"/>
      <c r="E605" s="8"/>
      <c r="F605" s="8" t="str">
        <f aca="false">IF(COUNT(B605:E605)=0,"",SUM(B605:E605))</f>
        <v/>
      </c>
      <c r="G605" s="7" t="str">
        <f aca="false">IF(AND(ISNUMBER(A605),F605&lt;&gt;""),A605,"")</f>
        <v/>
      </c>
    </row>
    <row r="606" customFormat="false" ht="15" hidden="false" customHeight="false" outlineLevel="0" collapsed="false">
      <c r="A606" s="4"/>
      <c r="B606" s="8"/>
      <c r="C606" s="8"/>
      <c r="D606" s="8"/>
      <c r="E606" s="8"/>
      <c r="F606" s="8" t="str">
        <f aca="false">IF(COUNT(B606:E606)=0,"",SUM(B606:E606))</f>
        <v/>
      </c>
      <c r="G606" s="7" t="str">
        <f aca="false">IF(AND(ISNUMBER(A606),F606&lt;&gt;""),A606,"")</f>
        <v/>
      </c>
    </row>
    <row r="607" customFormat="false" ht="15" hidden="false" customHeight="false" outlineLevel="0" collapsed="false">
      <c r="A607" s="4"/>
      <c r="B607" s="8"/>
      <c r="C607" s="8"/>
      <c r="D607" s="8"/>
      <c r="E607" s="8"/>
      <c r="F607" s="8" t="str">
        <f aca="false">IF(COUNT(B607:E607)=0,"",SUM(B607:E607))</f>
        <v/>
      </c>
      <c r="G607" s="7" t="str">
        <f aca="false">IF(AND(ISNUMBER(A607),F607&lt;&gt;""),A607,"")</f>
        <v/>
      </c>
    </row>
    <row r="608" customFormat="false" ht="15" hidden="false" customHeight="false" outlineLevel="0" collapsed="false">
      <c r="A608" s="4"/>
      <c r="B608" s="8"/>
      <c r="C608" s="8"/>
      <c r="D608" s="8"/>
      <c r="E608" s="8"/>
      <c r="F608" s="8" t="str">
        <f aca="false">IF(COUNT(B608:E608)=0,"",SUM(B608:E608))</f>
        <v/>
      </c>
      <c r="G608" s="7" t="str">
        <f aca="false">IF(AND(ISNUMBER(A608),F608&lt;&gt;""),A608,"")</f>
        <v/>
      </c>
    </row>
    <row r="609" customFormat="false" ht="15" hidden="false" customHeight="false" outlineLevel="0" collapsed="false">
      <c r="A609" s="4"/>
      <c r="B609" s="8"/>
      <c r="C609" s="8"/>
      <c r="D609" s="8"/>
      <c r="E609" s="8"/>
      <c r="F609" s="8" t="str">
        <f aca="false">IF(COUNT(B609:E609)=0,"",SUM(B609:E609))</f>
        <v/>
      </c>
      <c r="G609" s="7" t="str">
        <f aca="false">IF(AND(ISNUMBER(A609),F609&lt;&gt;""),A609,"")</f>
        <v/>
      </c>
    </row>
    <row r="610" customFormat="false" ht="15" hidden="false" customHeight="false" outlineLevel="0" collapsed="false">
      <c r="A610" s="4"/>
      <c r="B610" s="8"/>
      <c r="C610" s="8"/>
      <c r="D610" s="8"/>
      <c r="E610" s="8"/>
      <c r="F610" s="8" t="str">
        <f aca="false">IF(COUNT(B610:E610)=0,"",SUM(B610:E610))</f>
        <v/>
      </c>
      <c r="G610" s="7" t="str">
        <f aca="false">IF(AND(ISNUMBER(A610),F610&lt;&gt;""),A610,"")</f>
        <v/>
      </c>
    </row>
    <row r="611" customFormat="false" ht="15" hidden="false" customHeight="false" outlineLevel="0" collapsed="false">
      <c r="A611" s="4"/>
      <c r="B611" s="8"/>
      <c r="C611" s="8"/>
      <c r="D611" s="8"/>
      <c r="E611" s="8"/>
      <c r="F611" s="8" t="str">
        <f aca="false">IF(COUNT(B611:E611)=0,"",SUM(B611:E611))</f>
        <v/>
      </c>
      <c r="G611" s="7" t="str">
        <f aca="false">IF(AND(ISNUMBER(A611),F611&lt;&gt;""),A611,"")</f>
        <v/>
      </c>
    </row>
    <row r="612" customFormat="false" ht="15" hidden="false" customHeight="false" outlineLevel="0" collapsed="false">
      <c r="A612" s="4"/>
      <c r="B612" s="8"/>
      <c r="C612" s="8"/>
      <c r="D612" s="8"/>
      <c r="E612" s="8"/>
      <c r="F612" s="8" t="str">
        <f aca="false">IF(COUNT(B612:E612)=0,"",SUM(B612:E612))</f>
        <v/>
      </c>
      <c r="G612" s="7" t="str">
        <f aca="false">IF(AND(ISNUMBER(A612),F612&lt;&gt;""),A612,"")</f>
        <v/>
      </c>
    </row>
    <row r="613" customFormat="false" ht="15" hidden="false" customHeight="false" outlineLevel="0" collapsed="false">
      <c r="A613" s="4"/>
      <c r="B613" s="8"/>
      <c r="C613" s="8"/>
      <c r="D613" s="8"/>
      <c r="E613" s="8"/>
      <c r="F613" s="8" t="str">
        <f aca="false">IF(COUNT(B613:E613)=0,"",SUM(B613:E613))</f>
        <v/>
      </c>
      <c r="G613" s="7" t="str">
        <f aca="false">IF(AND(ISNUMBER(A613),F613&lt;&gt;""),A613,"")</f>
        <v/>
      </c>
    </row>
    <row r="614" customFormat="false" ht="15" hidden="false" customHeight="false" outlineLevel="0" collapsed="false">
      <c r="A614" s="4"/>
      <c r="B614" s="8"/>
      <c r="C614" s="8"/>
      <c r="D614" s="8"/>
      <c r="E614" s="8"/>
      <c r="F614" s="8" t="str">
        <f aca="false">IF(COUNT(B614:E614)=0,"",SUM(B614:E614))</f>
        <v/>
      </c>
      <c r="G614" s="7" t="str">
        <f aca="false">IF(AND(ISNUMBER(A614),F614&lt;&gt;""),A614,"")</f>
        <v/>
      </c>
    </row>
    <row r="615" customFormat="false" ht="15" hidden="false" customHeight="false" outlineLevel="0" collapsed="false">
      <c r="A615" s="4"/>
      <c r="B615" s="8"/>
      <c r="C615" s="8"/>
      <c r="D615" s="8"/>
      <c r="E615" s="8"/>
      <c r="F615" s="8" t="str">
        <f aca="false">IF(COUNT(B615:E615)=0,"",SUM(B615:E615))</f>
        <v/>
      </c>
      <c r="G615" s="7" t="str">
        <f aca="false">IF(AND(ISNUMBER(A615),F615&lt;&gt;""),A615,"")</f>
        <v/>
      </c>
    </row>
    <row r="616" customFormat="false" ht="15" hidden="false" customHeight="false" outlineLevel="0" collapsed="false">
      <c r="A616" s="4"/>
      <c r="B616" s="8"/>
      <c r="C616" s="8"/>
      <c r="D616" s="8"/>
      <c r="E616" s="8"/>
      <c r="F616" s="8" t="str">
        <f aca="false">IF(COUNT(B616:E616)=0,"",SUM(B616:E616))</f>
        <v/>
      </c>
      <c r="G616" s="7" t="str">
        <f aca="false">IF(AND(ISNUMBER(A616),F616&lt;&gt;""),A616,"")</f>
        <v/>
      </c>
    </row>
    <row r="617" customFormat="false" ht="15" hidden="false" customHeight="false" outlineLevel="0" collapsed="false">
      <c r="A617" s="4"/>
      <c r="B617" s="8"/>
      <c r="C617" s="8"/>
      <c r="D617" s="8"/>
      <c r="E617" s="8"/>
      <c r="F617" s="8" t="str">
        <f aca="false">IF(COUNT(B617:E617)=0,"",SUM(B617:E617))</f>
        <v/>
      </c>
      <c r="G617" s="7" t="str">
        <f aca="false">IF(AND(ISNUMBER(A617),F617&lt;&gt;""),A617,"")</f>
        <v/>
      </c>
    </row>
    <row r="618" customFormat="false" ht="15" hidden="false" customHeight="false" outlineLevel="0" collapsed="false">
      <c r="A618" s="4"/>
      <c r="B618" s="8"/>
      <c r="C618" s="8"/>
      <c r="D618" s="8"/>
      <c r="E618" s="8"/>
      <c r="F618" s="8" t="str">
        <f aca="false">IF(COUNT(B618:E618)=0,"",SUM(B618:E618))</f>
        <v/>
      </c>
      <c r="G618" s="7" t="str">
        <f aca="false">IF(AND(ISNUMBER(A618),F618&lt;&gt;""),A618,"")</f>
        <v/>
      </c>
    </row>
    <row r="619" customFormat="false" ht="15" hidden="false" customHeight="false" outlineLevel="0" collapsed="false">
      <c r="A619" s="4"/>
      <c r="B619" s="8"/>
      <c r="C619" s="8"/>
      <c r="D619" s="8"/>
      <c r="E619" s="8"/>
      <c r="F619" s="8" t="str">
        <f aca="false">IF(COUNT(B619:E619)=0,"",SUM(B619:E619))</f>
        <v/>
      </c>
      <c r="G619" s="7" t="str">
        <f aca="false">IF(AND(ISNUMBER(A619),F619&lt;&gt;""),A619,"")</f>
        <v/>
      </c>
    </row>
    <row r="620" customFormat="false" ht="15" hidden="false" customHeight="false" outlineLevel="0" collapsed="false">
      <c r="A620" s="4"/>
      <c r="B620" s="8"/>
      <c r="C620" s="8"/>
      <c r="D620" s="8"/>
      <c r="E620" s="8"/>
      <c r="F620" s="8" t="str">
        <f aca="false">IF(COUNT(B620:E620)=0,"",SUM(B620:E620))</f>
        <v/>
      </c>
      <c r="G620" s="7" t="str">
        <f aca="false">IF(AND(ISNUMBER(A620),F620&lt;&gt;""),A620,"")</f>
        <v/>
      </c>
    </row>
    <row r="621" customFormat="false" ht="15" hidden="false" customHeight="false" outlineLevel="0" collapsed="false">
      <c r="A621" s="4"/>
      <c r="B621" s="8"/>
      <c r="C621" s="8"/>
      <c r="D621" s="8"/>
      <c r="E621" s="8"/>
      <c r="F621" s="8" t="str">
        <f aca="false">IF(COUNT(B621:E621)=0,"",SUM(B621:E621))</f>
        <v/>
      </c>
      <c r="G621" s="7" t="str">
        <f aca="false">IF(AND(ISNUMBER(A621),F621&lt;&gt;""),A621,"")</f>
        <v/>
      </c>
    </row>
    <row r="622" customFormat="false" ht="15" hidden="false" customHeight="false" outlineLevel="0" collapsed="false">
      <c r="A622" s="4"/>
      <c r="B622" s="8"/>
      <c r="C622" s="8"/>
      <c r="D622" s="8"/>
      <c r="E622" s="8"/>
      <c r="F622" s="8" t="str">
        <f aca="false">IF(COUNT(B622:E622)=0,"",SUM(B622:E622))</f>
        <v/>
      </c>
      <c r="G622" s="7" t="str">
        <f aca="false">IF(AND(ISNUMBER(A622),F622&lt;&gt;""),A622,"")</f>
        <v/>
      </c>
    </row>
    <row r="623" customFormat="false" ht="15" hidden="false" customHeight="false" outlineLevel="0" collapsed="false">
      <c r="A623" s="4"/>
      <c r="B623" s="8"/>
      <c r="C623" s="8"/>
      <c r="D623" s="8"/>
      <c r="E623" s="8"/>
      <c r="F623" s="8" t="str">
        <f aca="false">IF(COUNT(B623:E623)=0,"",SUM(B623:E623))</f>
        <v/>
      </c>
      <c r="G623" s="7" t="str">
        <f aca="false">IF(AND(ISNUMBER(A623),F623&lt;&gt;""),A623,"")</f>
        <v/>
      </c>
    </row>
    <row r="624" customFormat="false" ht="15" hidden="false" customHeight="false" outlineLevel="0" collapsed="false">
      <c r="A624" s="4"/>
      <c r="B624" s="8"/>
      <c r="C624" s="8"/>
      <c r="D624" s="8"/>
      <c r="E624" s="8"/>
      <c r="F624" s="8" t="str">
        <f aca="false">IF(COUNT(B624:E624)=0,"",SUM(B624:E624))</f>
        <v/>
      </c>
      <c r="G624" s="7" t="str">
        <f aca="false">IF(AND(ISNUMBER(A624),F624&lt;&gt;""),A624,"")</f>
        <v/>
      </c>
    </row>
    <row r="625" customFormat="false" ht="15" hidden="false" customHeight="false" outlineLevel="0" collapsed="false">
      <c r="A625" s="4"/>
      <c r="B625" s="8"/>
      <c r="C625" s="8"/>
      <c r="D625" s="8"/>
      <c r="E625" s="8"/>
      <c r="F625" s="8" t="str">
        <f aca="false">IF(COUNT(B625:E625)=0,"",SUM(B625:E625))</f>
        <v/>
      </c>
      <c r="G625" s="7" t="str">
        <f aca="false">IF(AND(ISNUMBER(A625),F625&lt;&gt;""),A625,"")</f>
        <v/>
      </c>
    </row>
    <row r="626" customFormat="false" ht="15" hidden="false" customHeight="false" outlineLevel="0" collapsed="false">
      <c r="A626" s="4"/>
      <c r="B626" s="8"/>
      <c r="C626" s="8"/>
      <c r="D626" s="8"/>
      <c r="E626" s="8"/>
      <c r="F626" s="8" t="str">
        <f aca="false">IF(COUNT(B626:E626)=0,"",SUM(B626:E626))</f>
        <v/>
      </c>
      <c r="G626" s="7" t="str">
        <f aca="false">IF(AND(ISNUMBER(A626),F626&lt;&gt;""),A626,"")</f>
        <v/>
      </c>
    </row>
    <row r="627" customFormat="false" ht="15" hidden="false" customHeight="false" outlineLevel="0" collapsed="false">
      <c r="A627" s="4"/>
      <c r="B627" s="8"/>
      <c r="C627" s="8"/>
      <c r="D627" s="8"/>
      <c r="E627" s="8"/>
      <c r="F627" s="8" t="str">
        <f aca="false">IF(COUNT(B627:E627)=0,"",SUM(B627:E627))</f>
        <v/>
      </c>
      <c r="G627" s="7" t="str">
        <f aca="false">IF(AND(ISNUMBER(A627),F627&lt;&gt;""),A627,"")</f>
        <v/>
      </c>
    </row>
    <row r="628" customFormat="false" ht="15" hidden="false" customHeight="false" outlineLevel="0" collapsed="false">
      <c r="A628" s="4"/>
      <c r="B628" s="8"/>
      <c r="C628" s="8"/>
      <c r="D628" s="8"/>
      <c r="E628" s="8"/>
      <c r="F628" s="8" t="str">
        <f aca="false">IF(COUNT(B628:E628)=0,"",SUM(B628:E628))</f>
        <v/>
      </c>
      <c r="G628" s="7" t="str">
        <f aca="false">IF(AND(ISNUMBER(A628),F628&lt;&gt;""),A628,"")</f>
        <v/>
      </c>
    </row>
    <row r="629" customFormat="false" ht="15" hidden="false" customHeight="false" outlineLevel="0" collapsed="false">
      <c r="A629" s="4"/>
      <c r="B629" s="8"/>
      <c r="C629" s="8"/>
      <c r="D629" s="8"/>
      <c r="E629" s="8"/>
      <c r="F629" s="8" t="str">
        <f aca="false">IF(COUNT(B629:E629)=0,"",SUM(B629:E629))</f>
        <v/>
      </c>
      <c r="G629" s="7" t="str">
        <f aca="false">IF(AND(ISNUMBER(A629),F629&lt;&gt;""),A629,"")</f>
        <v/>
      </c>
    </row>
    <row r="630" customFormat="false" ht="15" hidden="false" customHeight="false" outlineLevel="0" collapsed="false">
      <c r="A630" s="4"/>
      <c r="B630" s="8"/>
      <c r="C630" s="8"/>
      <c r="D630" s="8"/>
      <c r="E630" s="8"/>
      <c r="F630" s="8" t="str">
        <f aca="false">IF(COUNT(B630:E630)=0,"",SUM(B630:E630))</f>
        <v/>
      </c>
      <c r="G630" s="7" t="str">
        <f aca="false">IF(AND(ISNUMBER(A630),F630&lt;&gt;""),A630,"")</f>
        <v/>
      </c>
    </row>
    <row r="631" customFormat="false" ht="15" hidden="false" customHeight="false" outlineLevel="0" collapsed="false">
      <c r="A631" s="4"/>
      <c r="B631" s="8"/>
      <c r="C631" s="8"/>
      <c r="D631" s="8"/>
      <c r="E631" s="8"/>
      <c r="F631" s="8" t="str">
        <f aca="false">IF(COUNT(B631:E631)=0,"",SUM(B631:E631))</f>
        <v/>
      </c>
      <c r="G631" s="7" t="str">
        <f aca="false">IF(AND(ISNUMBER(A631),F631&lt;&gt;""),A631,"")</f>
        <v/>
      </c>
    </row>
    <row r="632" customFormat="false" ht="15" hidden="false" customHeight="false" outlineLevel="0" collapsed="false">
      <c r="A632" s="4"/>
      <c r="B632" s="8"/>
      <c r="C632" s="8"/>
      <c r="D632" s="8"/>
      <c r="E632" s="8"/>
      <c r="F632" s="8" t="str">
        <f aca="false">IF(COUNT(B632:E632)=0,"",SUM(B632:E632))</f>
        <v/>
      </c>
      <c r="G632" s="7" t="str">
        <f aca="false">IF(AND(ISNUMBER(A632),F632&lt;&gt;""),A632,"")</f>
        <v/>
      </c>
    </row>
    <row r="633" customFormat="false" ht="15" hidden="false" customHeight="false" outlineLevel="0" collapsed="false">
      <c r="A633" s="4"/>
      <c r="B633" s="8"/>
      <c r="C633" s="8"/>
      <c r="D633" s="8"/>
      <c r="E633" s="8"/>
      <c r="F633" s="8" t="str">
        <f aca="false">IF(COUNT(B633:E633)=0,"",SUM(B633:E633))</f>
        <v/>
      </c>
      <c r="G633" s="7" t="str">
        <f aca="false">IF(AND(ISNUMBER(A633),F633&lt;&gt;""),A633,"")</f>
        <v/>
      </c>
    </row>
    <row r="634" customFormat="false" ht="15" hidden="false" customHeight="false" outlineLevel="0" collapsed="false">
      <c r="A634" s="4"/>
      <c r="B634" s="8"/>
      <c r="C634" s="8"/>
      <c r="D634" s="8"/>
      <c r="E634" s="8"/>
      <c r="F634" s="8" t="str">
        <f aca="false">IF(COUNT(B634:E634)=0,"",SUM(B634:E634))</f>
        <v/>
      </c>
      <c r="G634" s="7" t="str">
        <f aca="false">IF(AND(ISNUMBER(A634),F634&lt;&gt;""),A634,"")</f>
        <v/>
      </c>
    </row>
    <row r="635" customFormat="false" ht="15" hidden="false" customHeight="false" outlineLevel="0" collapsed="false">
      <c r="A635" s="4"/>
      <c r="B635" s="8"/>
      <c r="C635" s="8"/>
      <c r="D635" s="8"/>
      <c r="E635" s="8"/>
      <c r="F635" s="8" t="str">
        <f aca="false">IF(COUNT(B635:E635)=0,"",SUM(B635:E635))</f>
        <v/>
      </c>
      <c r="G635" s="7" t="str">
        <f aca="false">IF(AND(ISNUMBER(A635),F635&lt;&gt;""),A635,"")</f>
        <v/>
      </c>
    </row>
    <row r="636" customFormat="false" ht="15" hidden="false" customHeight="false" outlineLevel="0" collapsed="false">
      <c r="A636" s="4"/>
      <c r="B636" s="8"/>
      <c r="C636" s="8"/>
      <c r="D636" s="8"/>
      <c r="E636" s="8"/>
      <c r="F636" s="8" t="str">
        <f aca="false">IF(COUNT(B636:E636)=0,"",SUM(B636:E636))</f>
        <v/>
      </c>
      <c r="G636" s="7" t="str">
        <f aca="false">IF(AND(ISNUMBER(A636),F636&lt;&gt;""),A636,"")</f>
        <v/>
      </c>
    </row>
    <row r="637" customFormat="false" ht="15" hidden="false" customHeight="false" outlineLevel="0" collapsed="false">
      <c r="A637" s="4"/>
      <c r="B637" s="8"/>
      <c r="C637" s="8"/>
      <c r="D637" s="8"/>
      <c r="E637" s="8"/>
      <c r="F637" s="8" t="str">
        <f aca="false">IF(COUNT(B637:E637)=0,"",SUM(B637:E637))</f>
        <v/>
      </c>
      <c r="G637" s="7" t="str">
        <f aca="false">IF(AND(ISNUMBER(A637),F637&lt;&gt;""),A637,"")</f>
        <v/>
      </c>
    </row>
    <row r="638" customFormat="false" ht="15" hidden="false" customHeight="false" outlineLevel="0" collapsed="false">
      <c r="A638" s="4"/>
      <c r="B638" s="8"/>
      <c r="C638" s="8"/>
      <c r="D638" s="8"/>
      <c r="E638" s="8"/>
      <c r="F638" s="8" t="str">
        <f aca="false">IF(COUNT(B638:E638)=0,"",SUM(B638:E638))</f>
        <v/>
      </c>
      <c r="G638" s="7" t="str">
        <f aca="false">IF(AND(ISNUMBER(A638),F638&lt;&gt;""),A638,"")</f>
        <v/>
      </c>
    </row>
    <row r="639" customFormat="false" ht="15" hidden="false" customHeight="false" outlineLevel="0" collapsed="false">
      <c r="A639" s="4"/>
      <c r="B639" s="8"/>
      <c r="C639" s="8"/>
      <c r="D639" s="8"/>
      <c r="E639" s="8"/>
      <c r="F639" s="8" t="str">
        <f aca="false">IF(COUNT(B639:E639)=0,"",SUM(B639:E639))</f>
        <v/>
      </c>
      <c r="G639" s="7" t="str">
        <f aca="false">IF(AND(ISNUMBER(A639),F639&lt;&gt;""),A639,"")</f>
        <v/>
      </c>
    </row>
    <row r="640" customFormat="false" ht="15" hidden="false" customHeight="false" outlineLevel="0" collapsed="false">
      <c r="A640" s="4"/>
      <c r="B640" s="8"/>
      <c r="C640" s="8"/>
      <c r="D640" s="8"/>
      <c r="E640" s="8"/>
      <c r="F640" s="8" t="str">
        <f aca="false">IF(COUNT(B640:E640)=0,"",SUM(B640:E640))</f>
        <v/>
      </c>
      <c r="G640" s="7" t="str">
        <f aca="false">IF(AND(ISNUMBER(A640),F640&lt;&gt;""),A640,"")</f>
        <v/>
      </c>
    </row>
    <row r="641" customFormat="false" ht="15" hidden="false" customHeight="false" outlineLevel="0" collapsed="false">
      <c r="A641" s="4"/>
      <c r="B641" s="8"/>
      <c r="C641" s="8"/>
      <c r="D641" s="8"/>
      <c r="E641" s="8"/>
      <c r="F641" s="8" t="str">
        <f aca="false">IF(COUNT(B641:E641)=0,"",SUM(B641:E641))</f>
        <v/>
      </c>
      <c r="G641" s="7" t="str">
        <f aca="false">IF(AND(ISNUMBER(A641),F641&lt;&gt;""),A641,"")</f>
        <v/>
      </c>
    </row>
    <row r="642" customFormat="false" ht="15" hidden="false" customHeight="false" outlineLevel="0" collapsed="false">
      <c r="A642" s="4"/>
      <c r="B642" s="8"/>
      <c r="C642" s="8"/>
      <c r="D642" s="8"/>
      <c r="E642" s="8"/>
      <c r="F642" s="8" t="str">
        <f aca="false">IF(COUNT(B642:E642)=0,"",SUM(B642:E642))</f>
        <v/>
      </c>
      <c r="G642" s="7" t="str">
        <f aca="false">IF(AND(ISNUMBER(A642),F642&lt;&gt;""),A642,"")</f>
        <v/>
      </c>
    </row>
    <row r="643" customFormat="false" ht="15" hidden="false" customHeight="false" outlineLevel="0" collapsed="false">
      <c r="A643" s="4"/>
      <c r="B643" s="8"/>
      <c r="C643" s="8"/>
      <c r="D643" s="8"/>
      <c r="E643" s="8"/>
      <c r="F643" s="8" t="str">
        <f aca="false">IF(COUNT(B643:E643)=0,"",SUM(B643:E643))</f>
        <v/>
      </c>
      <c r="G643" s="7" t="str">
        <f aca="false">IF(AND(ISNUMBER(A643),F643&lt;&gt;""),A643,"")</f>
        <v/>
      </c>
    </row>
    <row r="644" customFormat="false" ht="15" hidden="false" customHeight="false" outlineLevel="0" collapsed="false">
      <c r="A644" s="4"/>
      <c r="B644" s="8"/>
      <c r="C644" s="8"/>
      <c r="D644" s="8"/>
      <c r="E644" s="8"/>
      <c r="F644" s="8" t="str">
        <f aca="false">IF(COUNT(B644:E644)=0,"",SUM(B644:E644))</f>
        <v/>
      </c>
      <c r="G644" s="7" t="str">
        <f aca="false">IF(AND(ISNUMBER(A644),F644&lt;&gt;""),A644,"")</f>
        <v/>
      </c>
    </row>
    <row r="645" customFormat="false" ht="15" hidden="false" customHeight="false" outlineLevel="0" collapsed="false">
      <c r="A645" s="4"/>
      <c r="B645" s="8"/>
      <c r="C645" s="8"/>
      <c r="D645" s="8"/>
      <c r="E645" s="8"/>
      <c r="F645" s="8" t="str">
        <f aca="false">IF(COUNT(B645:E645)=0,"",SUM(B645:E645))</f>
        <v/>
      </c>
      <c r="G645" s="7" t="str">
        <f aca="false">IF(AND(ISNUMBER(A645),F645&lt;&gt;""),A645,"")</f>
        <v/>
      </c>
    </row>
    <row r="646" customFormat="false" ht="15" hidden="false" customHeight="false" outlineLevel="0" collapsed="false">
      <c r="A646" s="4"/>
      <c r="B646" s="8"/>
      <c r="C646" s="8"/>
      <c r="D646" s="8"/>
      <c r="E646" s="8"/>
      <c r="F646" s="8" t="str">
        <f aca="false">IF(COUNT(B646:E646)=0,"",SUM(B646:E646))</f>
        <v/>
      </c>
      <c r="G646" s="7" t="str">
        <f aca="false">IF(AND(ISNUMBER(A646),F646&lt;&gt;""),A646,"")</f>
        <v/>
      </c>
    </row>
    <row r="647" customFormat="false" ht="15" hidden="false" customHeight="false" outlineLevel="0" collapsed="false">
      <c r="A647" s="4"/>
      <c r="B647" s="8"/>
      <c r="C647" s="8"/>
      <c r="D647" s="8"/>
      <c r="E647" s="8"/>
      <c r="F647" s="8" t="str">
        <f aca="false">IF(COUNT(B647:E647)=0,"",SUM(B647:E647))</f>
        <v/>
      </c>
      <c r="G647" s="7" t="str">
        <f aca="false">IF(AND(ISNUMBER(A647),F647&lt;&gt;""),A647,"")</f>
        <v/>
      </c>
    </row>
    <row r="648" customFormat="false" ht="15" hidden="false" customHeight="false" outlineLevel="0" collapsed="false">
      <c r="A648" s="4"/>
      <c r="B648" s="8"/>
      <c r="C648" s="8"/>
      <c r="D648" s="8"/>
      <c r="E648" s="8"/>
      <c r="F648" s="8" t="str">
        <f aca="false">IF(COUNT(B648:E648)=0,"",SUM(B648:E648))</f>
        <v/>
      </c>
      <c r="G648" s="7" t="str">
        <f aca="false">IF(AND(ISNUMBER(A648),F648&lt;&gt;""),A648,"")</f>
        <v/>
      </c>
    </row>
    <row r="649" customFormat="false" ht="15" hidden="false" customHeight="false" outlineLevel="0" collapsed="false">
      <c r="A649" s="4"/>
      <c r="B649" s="8"/>
      <c r="C649" s="8"/>
      <c r="D649" s="8"/>
      <c r="E649" s="8"/>
      <c r="F649" s="8" t="str">
        <f aca="false">IF(COUNT(B649:E649)=0,"",SUM(B649:E649))</f>
        <v/>
      </c>
      <c r="G649" s="7" t="str">
        <f aca="false">IF(AND(ISNUMBER(A649),F649&lt;&gt;""),A649,"")</f>
        <v/>
      </c>
    </row>
    <row r="650" customFormat="false" ht="15" hidden="false" customHeight="false" outlineLevel="0" collapsed="false">
      <c r="A650" s="4"/>
      <c r="B650" s="8"/>
      <c r="C650" s="8"/>
      <c r="D650" s="8"/>
      <c r="E650" s="8"/>
      <c r="F650" s="8" t="str">
        <f aca="false">IF(COUNT(B650:E650)=0,"",SUM(B650:E650))</f>
        <v/>
      </c>
      <c r="G650" s="7" t="str">
        <f aca="false">IF(AND(ISNUMBER(A650),F650&lt;&gt;""),A650,"")</f>
        <v/>
      </c>
    </row>
    <row r="651" customFormat="false" ht="15" hidden="false" customHeight="false" outlineLevel="0" collapsed="false">
      <c r="A651" s="4"/>
      <c r="B651" s="8"/>
      <c r="C651" s="8"/>
      <c r="D651" s="8"/>
      <c r="E651" s="8"/>
      <c r="F651" s="8" t="str">
        <f aca="false">IF(COUNT(B651:E651)=0,"",SUM(B651:E651))</f>
        <v/>
      </c>
      <c r="G651" s="7" t="str">
        <f aca="false">IF(AND(ISNUMBER(A651),F651&lt;&gt;""),A651,"")</f>
        <v/>
      </c>
    </row>
    <row r="652" customFormat="false" ht="15" hidden="false" customHeight="false" outlineLevel="0" collapsed="false">
      <c r="A652" s="4"/>
      <c r="B652" s="8"/>
      <c r="C652" s="8"/>
      <c r="D652" s="8"/>
      <c r="E652" s="8"/>
      <c r="F652" s="8" t="str">
        <f aca="false">IF(COUNT(B652:E652)=0,"",SUM(B652:E652))</f>
        <v/>
      </c>
      <c r="G652" s="7" t="str">
        <f aca="false">IF(AND(ISNUMBER(A652),F652&lt;&gt;""),A652,"")</f>
        <v/>
      </c>
    </row>
    <row r="653" customFormat="false" ht="15" hidden="false" customHeight="false" outlineLevel="0" collapsed="false">
      <c r="A653" s="4"/>
      <c r="B653" s="8"/>
      <c r="C653" s="8"/>
      <c r="D653" s="8"/>
      <c r="E653" s="8"/>
      <c r="F653" s="8" t="str">
        <f aca="false">IF(COUNT(B653:E653)=0,"",SUM(B653:E653))</f>
        <v/>
      </c>
      <c r="G653" s="7" t="str">
        <f aca="false">IF(AND(ISNUMBER(A653),F653&lt;&gt;""),A653,"")</f>
        <v/>
      </c>
    </row>
    <row r="654" customFormat="false" ht="15" hidden="false" customHeight="false" outlineLevel="0" collapsed="false">
      <c r="A654" s="4"/>
      <c r="B654" s="8"/>
      <c r="C654" s="8"/>
      <c r="D654" s="8"/>
      <c r="E654" s="8"/>
      <c r="F654" s="8" t="str">
        <f aca="false">IF(COUNT(B654:E654)=0,"",SUM(B654:E654))</f>
        <v/>
      </c>
      <c r="G654" s="7" t="str">
        <f aca="false">IF(AND(ISNUMBER(A654),F654&lt;&gt;""),A654,"")</f>
        <v/>
      </c>
    </row>
    <row r="655" customFormat="false" ht="15" hidden="false" customHeight="false" outlineLevel="0" collapsed="false">
      <c r="A655" s="4"/>
      <c r="B655" s="8"/>
      <c r="C655" s="8"/>
      <c r="D655" s="8"/>
      <c r="E655" s="8"/>
      <c r="F655" s="8" t="str">
        <f aca="false">IF(COUNT(B655:E655)=0,"",SUM(B655:E655))</f>
        <v/>
      </c>
      <c r="G655" s="7" t="str">
        <f aca="false">IF(AND(ISNUMBER(A655),F655&lt;&gt;""),A655,"")</f>
        <v/>
      </c>
    </row>
    <row r="656" customFormat="false" ht="15" hidden="false" customHeight="false" outlineLevel="0" collapsed="false">
      <c r="A656" s="4"/>
      <c r="B656" s="8"/>
      <c r="C656" s="8"/>
      <c r="D656" s="8"/>
      <c r="E656" s="8"/>
      <c r="F656" s="8" t="str">
        <f aca="false">IF(COUNT(B656:E656)=0,"",SUM(B656:E656))</f>
        <v/>
      </c>
      <c r="G656" s="7" t="str">
        <f aca="false">IF(AND(ISNUMBER(A656),F656&lt;&gt;""),A656,"")</f>
        <v/>
      </c>
    </row>
    <row r="657" customFormat="false" ht="15" hidden="false" customHeight="false" outlineLevel="0" collapsed="false">
      <c r="A657" s="4"/>
      <c r="B657" s="8"/>
      <c r="C657" s="8"/>
      <c r="D657" s="8"/>
      <c r="E657" s="8"/>
      <c r="F657" s="8" t="str">
        <f aca="false">IF(COUNT(B657:E657)=0,"",SUM(B657:E657))</f>
        <v/>
      </c>
      <c r="G657" s="7" t="str">
        <f aca="false">IF(AND(ISNUMBER(A657),F657&lt;&gt;""),A657,"")</f>
        <v/>
      </c>
    </row>
    <row r="658" customFormat="false" ht="15" hidden="false" customHeight="false" outlineLevel="0" collapsed="false">
      <c r="A658" s="4"/>
      <c r="B658" s="8"/>
      <c r="C658" s="8"/>
      <c r="D658" s="8"/>
      <c r="E658" s="8"/>
      <c r="F658" s="8" t="str">
        <f aca="false">IF(COUNT(B658:E658)=0,"",SUM(B658:E658))</f>
        <v/>
      </c>
      <c r="G658" s="7" t="str">
        <f aca="false">IF(AND(ISNUMBER(A658),F658&lt;&gt;""),A658,"")</f>
        <v/>
      </c>
    </row>
    <row r="659" customFormat="false" ht="15" hidden="false" customHeight="false" outlineLevel="0" collapsed="false">
      <c r="A659" s="4"/>
      <c r="B659" s="8"/>
      <c r="C659" s="8"/>
      <c r="D659" s="8"/>
      <c r="E659" s="8"/>
      <c r="F659" s="8" t="str">
        <f aca="false">IF(COUNT(B659:E659)=0,"",SUM(B659:E659))</f>
        <v/>
      </c>
      <c r="G659" s="7" t="str">
        <f aca="false">IF(AND(ISNUMBER(A659),F659&lt;&gt;""),A659,"")</f>
        <v/>
      </c>
    </row>
    <row r="660" customFormat="false" ht="15" hidden="false" customHeight="false" outlineLevel="0" collapsed="false">
      <c r="A660" s="4"/>
      <c r="B660" s="8"/>
      <c r="C660" s="8"/>
      <c r="D660" s="8"/>
      <c r="E660" s="8"/>
      <c r="F660" s="8" t="str">
        <f aca="false">IF(COUNT(B660:E660)=0,"",SUM(B660:E660))</f>
        <v/>
      </c>
      <c r="G660" s="7" t="str">
        <f aca="false">IF(AND(ISNUMBER(A660),F660&lt;&gt;""),A660,"")</f>
        <v/>
      </c>
    </row>
    <row r="661" customFormat="false" ht="15" hidden="false" customHeight="false" outlineLevel="0" collapsed="false">
      <c r="A661" s="4"/>
      <c r="B661" s="8"/>
      <c r="C661" s="8"/>
      <c r="D661" s="8"/>
      <c r="E661" s="8"/>
      <c r="F661" s="8" t="str">
        <f aca="false">IF(COUNT(B661:E661)=0,"",SUM(B661:E661))</f>
        <v/>
      </c>
      <c r="G661" s="7" t="str">
        <f aca="false">IF(AND(ISNUMBER(A661),F661&lt;&gt;""),A661,"")</f>
        <v/>
      </c>
    </row>
    <row r="662" customFormat="false" ht="15" hidden="false" customHeight="false" outlineLevel="0" collapsed="false">
      <c r="A662" s="4"/>
      <c r="B662" s="8"/>
      <c r="C662" s="8"/>
      <c r="D662" s="8"/>
      <c r="E662" s="8"/>
      <c r="F662" s="8" t="str">
        <f aca="false">IF(COUNT(B662:E662)=0,"",SUM(B662:E662))</f>
        <v/>
      </c>
      <c r="G662" s="7" t="str">
        <f aca="false">IF(AND(ISNUMBER(A662),F662&lt;&gt;""),A662,"")</f>
        <v/>
      </c>
    </row>
    <row r="663" customFormat="false" ht="15" hidden="false" customHeight="false" outlineLevel="0" collapsed="false">
      <c r="A663" s="4"/>
      <c r="B663" s="8"/>
      <c r="C663" s="8"/>
      <c r="D663" s="8"/>
      <c r="E663" s="8"/>
      <c r="F663" s="8" t="str">
        <f aca="false">IF(COUNT(B663:E663)=0,"",SUM(B663:E663))</f>
        <v/>
      </c>
      <c r="G663" s="7" t="str">
        <f aca="false">IF(AND(ISNUMBER(A663),F663&lt;&gt;""),A663,"")</f>
        <v/>
      </c>
    </row>
    <row r="664" customFormat="false" ht="15" hidden="false" customHeight="false" outlineLevel="0" collapsed="false">
      <c r="A664" s="4"/>
      <c r="B664" s="8"/>
      <c r="C664" s="8"/>
      <c r="D664" s="8"/>
      <c r="E664" s="8"/>
      <c r="F664" s="8" t="str">
        <f aca="false">IF(COUNT(B664:E664)=0,"",SUM(B664:E664))</f>
        <v/>
      </c>
      <c r="G664" s="7" t="str">
        <f aca="false">IF(AND(ISNUMBER(A664),F664&lt;&gt;""),A664,"")</f>
        <v/>
      </c>
    </row>
    <row r="665" customFormat="false" ht="15" hidden="false" customHeight="false" outlineLevel="0" collapsed="false">
      <c r="A665" s="4"/>
      <c r="B665" s="8"/>
      <c r="C665" s="8"/>
      <c r="D665" s="8"/>
      <c r="E665" s="8"/>
      <c r="F665" s="8" t="str">
        <f aca="false">IF(COUNT(B665:E665)=0,"",SUM(B665:E665))</f>
        <v/>
      </c>
      <c r="G665" s="7" t="str">
        <f aca="false">IF(AND(ISNUMBER(A665),F665&lt;&gt;""),A665,"")</f>
        <v/>
      </c>
    </row>
    <row r="666" customFormat="false" ht="15" hidden="false" customHeight="false" outlineLevel="0" collapsed="false">
      <c r="A666" s="4"/>
      <c r="B666" s="8"/>
      <c r="C666" s="8"/>
      <c r="D666" s="8"/>
      <c r="E666" s="8"/>
      <c r="F666" s="8" t="str">
        <f aca="false">IF(COUNT(B666:E666)=0,"",SUM(B666:E666))</f>
        <v/>
      </c>
      <c r="G666" s="7" t="str">
        <f aca="false">IF(AND(ISNUMBER(A666),F666&lt;&gt;""),A666,"")</f>
        <v/>
      </c>
    </row>
    <row r="667" customFormat="false" ht="15" hidden="false" customHeight="false" outlineLevel="0" collapsed="false">
      <c r="A667" s="4"/>
      <c r="B667" s="8"/>
      <c r="C667" s="8"/>
      <c r="D667" s="8"/>
      <c r="E667" s="8"/>
      <c r="F667" s="8" t="str">
        <f aca="false">IF(COUNT(B667:E667)=0,"",SUM(B667:E667))</f>
        <v/>
      </c>
      <c r="G667" s="7" t="str">
        <f aca="false">IF(AND(ISNUMBER(A667),F667&lt;&gt;""),A667,"")</f>
        <v/>
      </c>
    </row>
    <row r="668" customFormat="false" ht="15" hidden="false" customHeight="false" outlineLevel="0" collapsed="false">
      <c r="A668" s="4"/>
      <c r="B668" s="8"/>
      <c r="C668" s="8"/>
      <c r="D668" s="8"/>
      <c r="E668" s="8"/>
      <c r="F668" s="8" t="str">
        <f aca="false">IF(COUNT(B668:E668)=0,"",SUM(B668:E668))</f>
        <v/>
      </c>
      <c r="G668" s="7" t="str">
        <f aca="false">IF(AND(ISNUMBER(A668),F668&lt;&gt;""),A668,"")</f>
        <v/>
      </c>
    </row>
    <row r="669" customFormat="false" ht="15" hidden="false" customHeight="false" outlineLevel="0" collapsed="false">
      <c r="A669" s="4"/>
      <c r="B669" s="8"/>
      <c r="C669" s="8"/>
      <c r="D669" s="8"/>
      <c r="E669" s="8"/>
      <c r="F669" s="8" t="str">
        <f aca="false">IF(COUNT(B669:E669)=0,"",SUM(B669:E669))</f>
        <v/>
      </c>
      <c r="G669" s="7" t="str">
        <f aca="false">IF(AND(ISNUMBER(A669),F669&lt;&gt;""),A669,"")</f>
        <v/>
      </c>
    </row>
    <row r="670" customFormat="false" ht="15" hidden="false" customHeight="false" outlineLevel="0" collapsed="false">
      <c r="A670" s="4"/>
      <c r="B670" s="8"/>
      <c r="C670" s="8"/>
      <c r="D670" s="8"/>
      <c r="E670" s="8"/>
      <c r="F670" s="8" t="str">
        <f aca="false">IF(COUNT(B670:E670)=0,"",SUM(B670:E670))</f>
        <v/>
      </c>
      <c r="G670" s="7" t="str">
        <f aca="false">IF(AND(ISNUMBER(A670),F670&lt;&gt;""),A670,"")</f>
        <v/>
      </c>
    </row>
    <row r="671" customFormat="false" ht="15" hidden="false" customHeight="false" outlineLevel="0" collapsed="false">
      <c r="A671" s="4"/>
      <c r="B671" s="8"/>
      <c r="C671" s="8"/>
      <c r="D671" s="8"/>
      <c r="E671" s="8"/>
      <c r="F671" s="8" t="str">
        <f aca="false">IF(COUNT(B671:E671)=0,"",SUM(B671:E671))</f>
        <v/>
      </c>
      <c r="G671" s="7" t="str">
        <f aca="false">IF(AND(ISNUMBER(A671),F671&lt;&gt;""),A671,"")</f>
        <v/>
      </c>
    </row>
    <row r="672" customFormat="false" ht="15" hidden="false" customHeight="false" outlineLevel="0" collapsed="false">
      <c r="A672" s="4"/>
      <c r="B672" s="8"/>
      <c r="C672" s="8"/>
      <c r="D672" s="8"/>
      <c r="E672" s="8"/>
      <c r="F672" s="8" t="str">
        <f aca="false">IF(COUNT(B672:E672)=0,"",SUM(B672:E672))</f>
        <v/>
      </c>
      <c r="G672" s="7" t="str">
        <f aca="false">IF(AND(ISNUMBER(A672),F672&lt;&gt;""),A672,"")</f>
        <v/>
      </c>
    </row>
    <row r="673" customFormat="false" ht="15" hidden="false" customHeight="false" outlineLevel="0" collapsed="false">
      <c r="A673" s="4"/>
      <c r="B673" s="8"/>
      <c r="C673" s="8"/>
      <c r="D673" s="8"/>
      <c r="E673" s="8"/>
      <c r="F673" s="8" t="str">
        <f aca="false">IF(COUNT(B673:E673)=0,"",SUM(B673:E673))</f>
        <v/>
      </c>
      <c r="G673" s="7" t="str">
        <f aca="false">IF(AND(ISNUMBER(A673),F673&lt;&gt;""),A673,"")</f>
        <v/>
      </c>
    </row>
    <row r="674" customFormat="false" ht="15" hidden="false" customHeight="false" outlineLevel="0" collapsed="false">
      <c r="A674" s="4"/>
      <c r="B674" s="8"/>
      <c r="C674" s="8"/>
      <c r="D674" s="8"/>
      <c r="E674" s="8"/>
      <c r="F674" s="8" t="str">
        <f aca="false">IF(COUNT(B674:E674)=0,"",SUM(B674:E674))</f>
        <v/>
      </c>
      <c r="G674" s="7" t="str">
        <f aca="false">IF(AND(ISNUMBER(A674),F674&lt;&gt;""),A674,"")</f>
        <v/>
      </c>
    </row>
    <row r="675" customFormat="false" ht="15" hidden="false" customHeight="false" outlineLevel="0" collapsed="false">
      <c r="A675" s="4"/>
      <c r="B675" s="8"/>
      <c r="C675" s="8"/>
      <c r="D675" s="8"/>
      <c r="E675" s="8"/>
      <c r="F675" s="8" t="str">
        <f aca="false">IF(COUNT(B675:E675)=0,"",SUM(B675:E675))</f>
        <v/>
      </c>
      <c r="G675" s="7" t="str">
        <f aca="false">IF(AND(ISNUMBER(A675),F675&lt;&gt;""),A675,"")</f>
        <v/>
      </c>
    </row>
    <row r="676" customFormat="false" ht="15" hidden="false" customHeight="false" outlineLevel="0" collapsed="false">
      <c r="A676" s="4"/>
      <c r="B676" s="8"/>
      <c r="C676" s="8"/>
      <c r="D676" s="8"/>
      <c r="E676" s="8"/>
      <c r="F676" s="8" t="str">
        <f aca="false">IF(COUNT(B676:E676)=0,"",SUM(B676:E676))</f>
        <v/>
      </c>
      <c r="G676" s="7" t="str">
        <f aca="false">IF(AND(ISNUMBER(A676),F676&lt;&gt;""),A676,"")</f>
        <v/>
      </c>
    </row>
    <row r="677" customFormat="false" ht="15" hidden="false" customHeight="false" outlineLevel="0" collapsed="false">
      <c r="A677" s="4"/>
      <c r="B677" s="8"/>
      <c r="C677" s="8"/>
      <c r="D677" s="8"/>
      <c r="E677" s="8"/>
      <c r="F677" s="8" t="str">
        <f aca="false">IF(COUNT(B677:E677)=0,"",SUM(B677:E677))</f>
        <v/>
      </c>
      <c r="G677" s="7" t="str">
        <f aca="false">IF(AND(ISNUMBER(A677),F677&lt;&gt;""),A677,"")</f>
        <v/>
      </c>
    </row>
    <row r="678" customFormat="false" ht="15" hidden="false" customHeight="false" outlineLevel="0" collapsed="false">
      <c r="A678" s="4"/>
      <c r="B678" s="8"/>
      <c r="C678" s="8"/>
      <c r="D678" s="8"/>
      <c r="E678" s="8"/>
      <c r="F678" s="8" t="str">
        <f aca="false">IF(COUNT(B678:E678)=0,"",SUM(B678:E678))</f>
        <v/>
      </c>
      <c r="G678" s="7" t="str">
        <f aca="false">IF(AND(ISNUMBER(A678),F678&lt;&gt;""),A678,"")</f>
        <v/>
      </c>
    </row>
    <row r="679" customFormat="false" ht="15" hidden="false" customHeight="false" outlineLevel="0" collapsed="false">
      <c r="A679" s="4"/>
      <c r="B679" s="8"/>
      <c r="C679" s="8"/>
      <c r="D679" s="8"/>
      <c r="E679" s="8"/>
      <c r="F679" s="8" t="str">
        <f aca="false">IF(COUNT(B679:E679)=0,"",SUM(B679:E679))</f>
        <v/>
      </c>
      <c r="G679" s="7" t="str">
        <f aca="false">IF(AND(ISNUMBER(A679),F679&lt;&gt;""),A679,"")</f>
        <v/>
      </c>
    </row>
    <row r="680" customFormat="false" ht="15" hidden="false" customHeight="false" outlineLevel="0" collapsed="false">
      <c r="A680" s="4"/>
      <c r="B680" s="8"/>
      <c r="C680" s="8"/>
      <c r="D680" s="8"/>
      <c r="E680" s="8"/>
      <c r="F680" s="8" t="str">
        <f aca="false">IF(COUNT(B680:E680)=0,"",SUM(B680:E680))</f>
        <v/>
      </c>
      <c r="G680" s="7" t="str">
        <f aca="false">IF(AND(ISNUMBER(A680),F680&lt;&gt;""),A680,"")</f>
        <v/>
      </c>
    </row>
    <row r="681" customFormat="false" ht="15" hidden="false" customHeight="false" outlineLevel="0" collapsed="false">
      <c r="A681" s="4"/>
      <c r="B681" s="8"/>
      <c r="C681" s="8"/>
      <c r="D681" s="8"/>
      <c r="E681" s="8"/>
      <c r="F681" s="8" t="str">
        <f aca="false">IF(COUNT(B681:E681)=0,"",SUM(B681:E681))</f>
        <v/>
      </c>
      <c r="G681" s="7" t="str">
        <f aca="false">IF(AND(ISNUMBER(A681),F681&lt;&gt;""),A681,"")</f>
        <v/>
      </c>
    </row>
    <row r="682" customFormat="false" ht="15" hidden="false" customHeight="false" outlineLevel="0" collapsed="false">
      <c r="A682" s="4"/>
      <c r="B682" s="8"/>
      <c r="C682" s="8"/>
      <c r="D682" s="8"/>
      <c r="E682" s="8"/>
      <c r="F682" s="8" t="str">
        <f aca="false">IF(COUNT(B682:E682)=0,"",SUM(B682:E682))</f>
        <v/>
      </c>
      <c r="G682" s="7" t="str">
        <f aca="false">IF(AND(ISNUMBER(A682),F682&lt;&gt;""),A682,"")</f>
        <v/>
      </c>
    </row>
    <row r="683" customFormat="false" ht="15" hidden="false" customHeight="false" outlineLevel="0" collapsed="false">
      <c r="A683" s="4"/>
      <c r="B683" s="8"/>
      <c r="C683" s="8"/>
      <c r="D683" s="8"/>
      <c r="E683" s="8"/>
      <c r="F683" s="8" t="str">
        <f aca="false">IF(COUNT(B683:E683)=0,"",SUM(B683:E683))</f>
        <v/>
      </c>
      <c r="G683" s="7" t="str">
        <f aca="false">IF(AND(ISNUMBER(A683),F683&lt;&gt;""),A683,"")</f>
        <v/>
      </c>
    </row>
    <row r="684" customFormat="false" ht="15" hidden="false" customHeight="false" outlineLevel="0" collapsed="false">
      <c r="A684" s="4"/>
      <c r="B684" s="8"/>
      <c r="C684" s="8"/>
      <c r="D684" s="8"/>
      <c r="E684" s="8"/>
      <c r="F684" s="8" t="str">
        <f aca="false">IF(COUNT(B684:E684)=0,"",SUM(B684:E684))</f>
        <v/>
      </c>
      <c r="G684" s="7" t="str">
        <f aca="false">IF(AND(ISNUMBER(A684),F684&lt;&gt;""),A684,"")</f>
        <v/>
      </c>
    </row>
    <row r="685" customFormat="false" ht="15" hidden="false" customHeight="false" outlineLevel="0" collapsed="false">
      <c r="A685" s="4"/>
      <c r="B685" s="8"/>
      <c r="C685" s="8"/>
      <c r="D685" s="8"/>
      <c r="E685" s="8"/>
      <c r="F685" s="8" t="str">
        <f aca="false">IF(COUNT(B685:E685)=0,"",SUM(B685:E685))</f>
        <v/>
      </c>
      <c r="G685" s="7" t="str">
        <f aca="false">IF(AND(ISNUMBER(A685),F685&lt;&gt;""),A685,"")</f>
        <v/>
      </c>
    </row>
    <row r="686" customFormat="false" ht="15" hidden="false" customHeight="false" outlineLevel="0" collapsed="false">
      <c r="A686" s="4"/>
      <c r="B686" s="8"/>
      <c r="C686" s="8"/>
      <c r="D686" s="8"/>
      <c r="E686" s="8"/>
      <c r="F686" s="8" t="str">
        <f aca="false">IF(COUNT(B686:E686)=0,"",SUM(B686:E686))</f>
        <v/>
      </c>
      <c r="G686" s="7" t="str">
        <f aca="false">IF(AND(ISNUMBER(A686),F686&lt;&gt;""),A686,"")</f>
        <v/>
      </c>
    </row>
    <row r="687" customFormat="false" ht="15" hidden="false" customHeight="false" outlineLevel="0" collapsed="false">
      <c r="A687" s="4"/>
      <c r="B687" s="8"/>
      <c r="C687" s="8"/>
      <c r="D687" s="8"/>
      <c r="E687" s="8"/>
      <c r="F687" s="8" t="str">
        <f aca="false">IF(COUNT(B687:E687)=0,"",SUM(B687:E687))</f>
        <v/>
      </c>
      <c r="G687" s="7" t="str">
        <f aca="false">IF(AND(ISNUMBER(A687),F687&lt;&gt;""),A687,"")</f>
        <v/>
      </c>
    </row>
    <row r="688" customFormat="false" ht="15" hidden="false" customHeight="false" outlineLevel="0" collapsed="false">
      <c r="A688" s="4"/>
      <c r="B688" s="8"/>
      <c r="C688" s="8"/>
      <c r="D688" s="8"/>
      <c r="E688" s="8"/>
      <c r="F688" s="8" t="str">
        <f aca="false">IF(COUNT(B688:E688)=0,"",SUM(B688:E688))</f>
        <v/>
      </c>
      <c r="G688" s="7" t="str">
        <f aca="false">IF(AND(ISNUMBER(A688),F688&lt;&gt;""),A688,"")</f>
        <v/>
      </c>
    </row>
    <row r="689" customFormat="false" ht="15" hidden="false" customHeight="false" outlineLevel="0" collapsed="false">
      <c r="A689" s="4"/>
      <c r="B689" s="8"/>
      <c r="C689" s="8"/>
      <c r="D689" s="8"/>
      <c r="E689" s="8"/>
      <c r="F689" s="8" t="str">
        <f aca="false">IF(COUNT(B689:E689)=0,"",SUM(B689:E689))</f>
        <v/>
      </c>
      <c r="G689" s="7" t="str">
        <f aca="false">IF(AND(ISNUMBER(A689),F689&lt;&gt;""),A689,"")</f>
        <v/>
      </c>
    </row>
    <row r="690" customFormat="false" ht="15" hidden="false" customHeight="false" outlineLevel="0" collapsed="false">
      <c r="A690" s="4"/>
      <c r="B690" s="8"/>
      <c r="C690" s="8"/>
      <c r="D690" s="8"/>
      <c r="E690" s="8"/>
      <c r="F690" s="8" t="str">
        <f aca="false">IF(COUNT(B690:E690)=0,"",SUM(B690:E690))</f>
        <v/>
      </c>
      <c r="G690" s="7" t="str">
        <f aca="false">IF(AND(ISNUMBER(A690),F690&lt;&gt;""),A690,"")</f>
        <v/>
      </c>
    </row>
    <row r="691" customFormat="false" ht="15" hidden="false" customHeight="false" outlineLevel="0" collapsed="false">
      <c r="A691" s="4"/>
      <c r="B691" s="8"/>
      <c r="C691" s="8"/>
      <c r="D691" s="8"/>
      <c r="E691" s="8"/>
      <c r="F691" s="8" t="str">
        <f aca="false">IF(COUNT(B691:E691)=0,"",SUM(B691:E691))</f>
        <v/>
      </c>
      <c r="G691" s="7" t="str">
        <f aca="false">IF(AND(ISNUMBER(A691),F691&lt;&gt;""),A691,"")</f>
        <v/>
      </c>
    </row>
    <row r="692" customFormat="false" ht="15" hidden="false" customHeight="false" outlineLevel="0" collapsed="false">
      <c r="A692" s="4"/>
      <c r="B692" s="8"/>
      <c r="C692" s="8"/>
      <c r="D692" s="8"/>
      <c r="E692" s="8"/>
      <c r="F692" s="8" t="str">
        <f aca="false">IF(COUNT(B692:E692)=0,"",SUM(B692:E692))</f>
        <v/>
      </c>
      <c r="G692" s="7" t="str">
        <f aca="false">IF(AND(ISNUMBER(A692),F692&lt;&gt;""),A692,"")</f>
        <v/>
      </c>
    </row>
    <row r="693" customFormat="false" ht="15" hidden="false" customHeight="false" outlineLevel="0" collapsed="false">
      <c r="A693" s="4"/>
      <c r="B693" s="8"/>
      <c r="C693" s="8"/>
      <c r="D693" s="8"/>
      <c r="E693" s="8"/>
      <c r="F693" s="8" t="str">
        <f aca="false">IF(COUNT(B693:E693)=0,"",SUM(B693:E693))</f>
        <v/>
      </c>
      <c r="G693" s="7" t="str">
        <f aca="false">IF(AND(ISNUMBER(A693),F693&lt;&gt;""),A693,"")</f>
        <v/>
      </c>
    </row>
    <row r="694" customFormat="false" ht="15" hidden="false" customHeight="false" outlineLevel="0" collapsed="false">
      <c r="A694" s="4"/>
      <c r="B694" s="8"/>
      <c r="C694" s="8"/>
      <c r="D694" s="8"/>
      <c r="E694" s="8"/>
      <c r="F694" s="8" t="str">
        <f aca="false">IF(COUNT(B694:E694)=0,"",SUM(B694:E694))</f>
        <v/>
      </c>
      <c r="G694" s="7" t="str">
        <f aca="false">IF(AND(ISNUMBER(A694),F694&lt;&gt;""),A694,"")</f>
        <v/>
      </c>
    </row>
    <row r="695" customFormat="false" ht="15" hidden="false" customHeight="false" outlineLevel="0" collapsed="false">
      <c r="A695" s="4"/>
      <c r="B695" s="8"/>
      <c r="C695" s="8"/>
      <c r="D695" s="8"/>
      <c r="E695" s="8"/>
      <c r="F695" s="8" t="str">
        <f aca="false">IF(COUNT(B695:E695)=0,"",SUM(B695:E695))</f>
        <v/>
      </c>
      <c r="G695" s="7" t="str">
        <f aca="false">IF(AND(ISNUMBER(A695),F695&lt;&gt;""),A695,"")</f>
        <v/>
      </c>
    </row>
    <row r="696" customFormat="false" ht="15" hidden="false" customHeight="false" outlineLevel="0" collapsed="false">
      <c r="A696" s="4"/>
      <c r="B696" s="8"/>
      <c r="C696" s="8"/>
      <c r="D696" s="8"/>
      <c r="E696" s="8"/>
      <c r="F696" s="8" t="str">
        <f aca="false">IF(COUNT(B696:E696)=0,"",SUM(B696:E696))</f>
        <v/>
      </c>
      <c r="G696" s="7" t="str">
        <f aca="false">IF(AND(ISNUMBER(A696),F696&lt;&gt;""),A696,"")</f>
        <v/>
      </c>
    </row>
    <row r="697" customFormat="false" ht="15" hidden="false" customHeight="false" outlineLevel="0" collapsed="false">
      <c r="A697" s="4"/>
      <c r="B697" s="8"/>
      <c r="C697" s="8"/>
      <c r="D697" s="8"/>
      <c r="E697" s="8"/>
      <c r="F697" s="8" t="str">
        <f aca="false">IF(COUNT(B697:E697)=0,"",SUM(B697:E697))</f>
        <v/>
      </c>
      <c r="G697" s="7" t="str">
        <f aca="false">IF(AND(ISNUMBER(A697),F697&lt;&gt;""),A697,"")</f>
        <v/>
      </c>
    </row>
    <row r="698" customFormat="false" ht="15" hidden="false" customHeight="false" outlineLevel="0" collapsed="false">
      <c r="A698" s="4"/>
      <c r="B698" s="8"/>
      <c r="C698" s="8"/>
      <c r="D698" s="8"/>
      <c r="E698" s="8"/>
      <c r="F698" s="8" t="str">
        <f aca="false">IF(COUNT(B698:E698)=0,"",SUM(B698:E698))</f>
        <v/>
      </c>
      <c r="G698" s="7" t="str">
        <f aca="false">IF(AND(ISNUMBER(A698),F698&lt;&gt;""),A698,"")</f>
        <v/>
      </c>
    </row>
    <row r="699" customFormat="false" ht="15" hidden="false" customHeight="false" outlineLevel="0" collapsed="false">
      <c r="A699" s="4"/>
      <c r="B699" s="8"/>
      <c r="C699" s="8"/>
      <c r="D699" s="8"/>
      <c r="E699" s="8"/>
      <c r="F699" s="8" t="str">
        <f aca="false">IF(COUNT(B699:E699)=0,"",SUM(B699:E699))</f>
        <v/>
      </c>
      <c r="G699" s="7" t="str">
        <f aca="false">IF(AND(ISNUMBER(A699),F699&lt;&gt;""),A699,"")</f>
        <v/>
      </c>
    </row>
    <row r="700" customFormat="false" ht="15" hidden="false" customHeight="false" outlineLevel="0" collapsed="false">
      <c r="A700" s="4"/>
      <c r="B700" s="8"/>
      <c r="C700" s="8"/>
      <c r="D700" s="8"/>
      <c r="E700" s="8"/>
      <c r="F700" s="8" t="str">
        <f aca="false">IF(COUNT(B700:E700)=0,"",SUM(B700:E700))</f>
        <v/>
      </c>
      <c r="G700" s="7" t="str">
        <f aca="false">IF(AND(ISNUMBER(A700),F700&lt;&gt;""),A700,"")</f>
        <v/>
      </c>
    </row>
    <row r="701" customFormat="false" ht="15" hidden="false" customHeight="false" outlineLevel="0" collapsed="false">
      <c r="A701" s="4"/>
      <c r="B701" s="8"/>
      <c r="C701" s="8"/>
      <c r="D701" s="8"/>
      <c r="E701" s="8"/>
      <c r="F701" s="8" t="str">
        <f aca="false">IF(COUNT(B701:E701)=0,"",SUM(B701:E701))</f>
        <v/>
      </c>
      <c r="G701" s="7" t="str">
        <f aca="false">IF(AND(ISNUMBER(A701),F701&lt;&gt;""),A701,"")</f>
        <v/>
      </c>
    </row>
    <row r="702" customFormat="false" ht="15" hidden="false" customHeight="false" outlineLevel="0" collapsed="false">
      <c r="A702" s="4"/>
      <c r="B702" s="8"/>
      <c r="C702" s="8"/>
      <c r="D702" s="8"/>
      <c r="E702" s="8"/>
      <c r="F702" s="8" t="str">
        <f aca="false">IF(COUNT(B702:E702)=0,"",SUM(B702:E702))</f>
        <v/>
      </c>
      <c r="G702" s="7" t="str">
        <f aca="false">IF(AND(ISNUMBER(A702),F702&lt;&gt;""),A702,"")</f>
        <v/>
      </c>
    </row>
    <row r="703" customFormat="false" ht="15" hidden="false" customHeight="false" outlineLevel="0" collapsed="false">
      <c r="A703" s="4"/>
      <c r="B703" s="8"/>
      <c r="C703" s="8"/>
      <c r="D703" s="8"/>
      <c r="E703" s="8"/>
      <c r="F703" s="8" t="str">
        <f aca="false">IF(COUNT(B703:E703)=0,"",SUM(B703:E703))</f>
        <v/>
      </c>
      <c r="G703" s="7" t="str">
        <f aca="false">IF(AND(ISNUMBER(A703),F703&lt;&gt;""),A703,"")</f>
        <v/>
      </c>
    </row>
    <row r="704" customFormat="false" ht="15" hidden="false" customHeight="false" outlineLevel="0" collapsed="false">
      <c r="A704" s="4"/>
      <c r="B704" s="8"/>
      <c r="C704" s="8"/>
      <c r="D704" s="8"/>
      <c r="E704" s="8"/>
      <c r="F704" s="8" t="str">
        <f aca="false">IF(COUNT(B704:E704)=0,"",SUM(B704:E704))</f>
        <v/>
      </c>
      <c r="G704" s="7" t="str">
        <f aca="false">IF(AND(ISNUMBER(A704),F704&lt;&gt;""),A704,"")</f>
        <v/>
      </c>
    </row>
    <row r="705" customFormat="false" ht="15" hidden="false" customHeight="false" outlineLevel="0" collapsed="false">
      <c r="A705" s="4"/>
      <c r="B705" s="8"/>
      <c r="C705" s="8"/>
      <c r="D705" s="8"/>
      <c r="E705" s="8"/>
      <c r="F705" s="8" t="str">
        <f aca="false">IF(COUNT(B705:E705)=0,"",SUM(B705:E705))</f>
        <v/>
      </c>
      <c r="G705" s="7" t="str">
        <f aca="false">IF(AND(ISNUMBER(A705),F705&lt;&gt;""),A705,"")</f>
        <v/>
      </c>
    </row>
    <row r="706" customFormat="false" ht="15" hidden="false" customHeight="false" outlineLevel="0" collapsed="false">
      <c r="A706" s="4"/>
      <c r="B706" s="8"/>
      <c r="C706" s="8"/>
      <c r="D706" s="8"/>
      <c r="E706" s="8"/>
      <c r="F706" s="8" t="str">
        <f aca="false">IF(COUNT(B706:E706)=0,"",SUM(B706:E706))</f>
        <v/>
      </c>
      <c r="G706" s="7" t="str">
        <f aca="false">IF(AND(ISNUMBER(A706),F706&lt;&gt;""),A706,"")</f>
        <v/>
      </c>
    </row>
    <row r="707" customFormat="false" ht="15" hidden="false" customHeight="false" outlineLevel="0" collapsed="false">
      <c r="A707" s="4"/>
      <c r="B707" s="8"/>
      <c r="C707" s="8"/>
      <c r="D707" s="8"/>
      <c r="E707" s="8"/>
      <c r="F707" s="8" t="str">
        <f aca="false">IF(COUNT(B707:E707)=0,"",SUM(B707:E707))</f>
        <v/>
      </c>
      <c r="G707" s="7" t="str">
        <f aca="false">IF(AND(ISNUMBER(A707),F707&lt;&gt;""),A707,"")</f>
        <v/>
      </c>
    </row>
    <row r="708" customFormat="false" ht="15" hidden="false" customHeight="false" outlineLevel="0" collapsed="false">
      <c r="A708" s="4"/>
      <c r="B708" s="8"/>
      <c r="C708" s="8"/>
      <c r="D708" s="8"/>
      <c r="E708" s="8"/>
      <c r="F708" s="8" t="str">
        <f aca="false">IF(COUNT(B708:E708)=0,"",SUM(B708:E708))</f>
        <v/>
      </c>
      <c r="G708" s="7" t="str">
        <f aca="false">IF(AND(ISNUMBER(A708),F708&lt;&gt;""),A708,"")</f>
        <v/>
      </c>
    </row>
    <row r="709" customFormat="false" ht="15" hidden="false" customHeight="false" outlineLevel="0" collapsed="false">
      <c r="A709" s="4"/>
      <c r="B709" s="8"/>
      <c r="C709" s="8"/>
      <c r="D709" s="8"/>
      <c r="E709" s="8"/>
      <c r="F709" s="8" t="str">
        <f aca="false">IF(COUNT(B709:E709)=0,"",SUM(B709:E709))</f>
        <v/>
      </c>
      <c r="G709" s="7" t="str">
        <f aca="false">IF(AND(ISNUMBER(A709),F709&lt;&gt;""),A709,"")</f>
        <v/>
      </c>
    </row>
    <row r="710" customFormat="false" ht="15" hidden="false" customHeight="false" outlineLevel="0" collapsed="false">
      <c r="A710" s="4"/>
      <c r="B710" s="8"/>
      <c r="C710" s="8"/>
      <c r="D710" s="8"/>
      <c r="E710" s="8"/>
      <c r="F710" s="8" t="str">
        <f aca="false">IF(COUNT(B710:E710)=0,"",SUM(B710:E710))</f>
        <v/>
      </c>
      <c r="G710" s="7" t="str">
        <f aca="false">IF(AND(ISNUMBER(A710),F710&lt;&gt;""),A710,"")</f>
        <v/>
      </c>
    </row>
    <row r="711" customFormat="false" ht="15" hidden="false" customHeight="false" outlineLevel="0" collapsed="false">
      <c r="A711" s="4"/>
      <c r="B711" s="8"/>
      <c r="C711" s="8"/>
      <c r="D711" s="8"/>
      <c r="E711" s="8"/>
      <c r="F711" s="8" t="str">
        <f aca="false">IF(COUNT(B711:E711)=0,"",SUM(B711:E711))</f>
        <v/>
      </c>
      <c r="G711" s="7" t="str">
        <f aca="false">IF(AND(ISNUMBER(A711),F711&lt;&gt;""),A711,"")</f>
        <v/>
      </c>
    </row>
    <row r="712" customFormat="false" ht="15" hidden="false" customHeight="false" outlineLevel="0" collapsed="false">
      <c r="A712" s="4"/>
      <c r="B712" s="8"/>
      <c r="C712" s="8"/>
      <c r="D712" s="8"/>
      <c r="E712" s="8"/>
      <c r="F712" s="8" t="str">
        <f aca="false">IF(COUNT(B712:E712)=0,"",SUM(B712:E712))</f>
        <v/>
      </c>
      <c r="G712" s="7" t="str">
        <f aca="false">IF(AND(ISNUMBER(A712),F712&lt;&gt;""),A712,"")</f>
        <v/>
      </c>
    </row>
    <row r="713" customFormat="false" ht="15" hidden="false" customHeight="false" outlineLevel="0" collapsed="false">
      <c r="A713" s="4"/>
      <c r="B713" s="8"/>
      <c r="C713" s="8"/>
      <c r="D713" s="8"/>
      <c r="E713" s="8"/>
      <c r="F713" s="8" t="str">
        <f aca="false">IF(COUNT(B713:E713)=0,"",SUM(B713:E713))</f>
        <v/>
      </c>
      <c r="G713" s="7" t="str">
        <f aca="false">IF(AND(ISNUMBER(A713),F713&lt;&gt;""),A713,"")</f>
        <v/>
      </c>
    </row>
    <row r="714" customFormat="false" ht="15" hidden="false" customHeight="false" outlineLevel="0" collapsed="false">
      <c r="A714" s="4"/>
      <c r="B714" s="8"/>
      <c r="C714" s="8"/>
      <c r="D714" s="8"/>
      <c r="E714" s="8"/>
      <c r="F714" s="8" t="str">
        <f aca="false">IF(COUNT(B714:E714)=0,"",SUM(B714:E714))</f>
        <v/>
      </c>
      <c r="G714" s="7" t="str">
        <f aca="false">IF(AND(ISNUMBER(A714),F714&lt;&gt;""),A714,"")</f>
        <v/>
      </c>
    </row>
    <row r="715" customFormat="false" ht="15" hidden="false" customHeight="false" outlineLevel="0" collapsed="false">
      <c r="A715" s="4"/>
      <c r="B715" s="8"/>
      <c r="C715" s="8"/>
      <c r="D715" s="8"/>
      <c r="E715" s="8"/>
      <c r="F715" s="8" t="str">
        <f aca="false">IF(COUNT(B715:E715)=0,"",SUM(B715:E715))</f>
        <v/>
      </c>
      <c r="G715" s="7" t="str">
        <f aca="false">IF(AND(ISNUMBER(A715),F715&lt;&gt;""),A715,"")</f>
        <v/>
      </c>
    </row>
    <row r="716" customFormat="false" ht="15" hidden="false" customHeight="false" outlineLevel="0" collapsed="false">
      <c r="A716" s="4"/>
      <c r="B716" s="8"/>
      <c r="C716" s="8"/>
      <c r="D716" s="8"/>
      <c r="E716" s="8"/>
      <c r="F716" s="8" t="str">
        <f aca="false">IF(COUNT(B716:E716)=0,"",SUM(B716:E716))</f>
        <v/>
      </c>
      <c r="G716" s="7" t="str">
        <f aca="false">IF(AND(ISNUMBER(A716),F716&lt;&gt;""),A716,"")</f>
        <v/>
      </c>
    </row>
    <row r="717" customFormat="false" ht="15" hidden="false" customHeight="false" outlineLevel="0" collapsed="false">
      <c r="A717" s="4"/>
      <c r="B717" s="8"/>
      <c r="C717" s="8"/>
      <c r="D717" s="8"/>
      <c r="E717" s="8"/>
      <c r="F717" s="8" t="str">
        <f aca="false">IF(COUNT(B717:E717)=0,"",SUM(B717:E717))</f>
        <v/>
      </c>
      <c r="G717" s="7" t="str">
        <f aca="false">IF(AND(ISNUMBER(A717),F717&lt;&gt;""),A717,"")</f>
        <v/>
      </c>
    </row>
    <row r="718" customFormat="false" ht="15" hidden="false" customHeight="false" outlineLevel="0" collapsed="false">
      <c r="A718" s="4"/>
      <c r="B718" s="8"/>
      <c r="C718" s="8"/>
      <c r="D718" s="8"/>
      <c r="E718" s="8"/>
      <c r="F718" s="8" t="str">
        <f aca="false">IF(COUNT(B718:E718)=0,"",SUM(B718:E718))</f>
        <v/>
      </c>
      <c r="G718" s="7" t="str">
        <f aca="false">IF(AND(ISNUMBER(A718),F718&lt;&gt;""),A718,"")</f>
        <v/>
      </c>
    </row>
    <row r="719" customFormat="false" ht="15" hidden="false" customHeight="false" outlineLevel="0" collapsed="false">
      <c r="A719" s="4"/>
      <c r="B719" s="8"/>
      <c r="C719" s="8"/>
      <c r="D719" s="8"/>
      <c r="E719" s="8"/>
      <c r="F719" s="8" t="str">
        <f aca="false">IF(COUNT(B719:E719)=0,"",SUM(B719:E719))</f>
        <v/>
      </c>
      <c r="G719" s="7" t="str">
        <f aca="false">IF(AND(ISNUMBER(A719),F719&lt;&gt;""),A719,"")</f>
        <v/>
      </c>
    </row>
    <row r="720" customFormat="false" ht="15" hidden="false" customHeight="false" outlineLevel="0" collapsed="false">
      <c r="A720" s="4"/>
      <c r="B720" s="8"/>
      <c r="C720" s="8"/>
      <c r="D720" s="8"/>
      <c r="E720" s="8"/>
      <c r="F720" s="8" t="str">
        <f aca="false">IF(COUNT(B720:E720)=0,"",SUM(B720:E720))</f>
        <v/>
      </c>
      <c r="G720" s="7" t="str">
        <f aca="false">IF(AND(ISNUMBER(A720),F720&lt;&gt;""),A720,"")</f>
        <v/>
      </c>
    </row>
    <row r="721" customFormat="false" ht="15" hidden="false" customHeight="false" outlineLevel="0" collapsed="false">
      <c r="A721" s="4"/>
      <c r="B721" s="8"/>
      <c r="C721" s="8"/>
      <c r="D721" s="8"/>
      <c r="E721" s="8"/>
      <c r="F721" s="8" t="str">
        <f aca="false">IF(COUNT(B721:E721)=0,"",SUM(B721:E721))</f>
        <v/>
      </c>
      <c r="G721" s="7" t="str">
        <f aca="false">IF(AND(ISNUMBER(A721),F721&lt;&gt;""),A721,"")</f>
        <v/>
      </c>
    </row>
    <row r="722" customFormat="false" ht="15" hidden="false" customHeight="false" outlineLevel="0" collapsed="false">
      <c r="A722" s="4"/>
      <c r="B722" s="8"/>
      <c r="C722" s="8"/>
      <c r="D722" s="8"/>
      <c r="E722" s="8"/>
      <c r="F722" s="8" t="str">
        <f aca="false">IF(COUNT(B722:E722)=0,"",SUM(B722:E722))</f>
        <v/>
      </c>
      <c r="G722" s="7" t="str">
        <f aca="false">IF(AND(ISNUMBER(A722),F722&lt;&gt;""),A722,"")</f>
        <v/>
      </c>
    </row>
    <row r="723" customFormat="false" ht="15" hidden="false" customHeight="false" outlineLevel="0" collapsed="false">
      <c r="A723" s="4"/>
      <c r="B723" s="8"/>
      <c r="C723" s="8"/>
      <c r="D723" s="8"/>
      <c r="E723" s="8"/>
      <c r="F723" s="8" t="str">
        <f aca="false">IF(COUNT(B723:E723)=0,"",SUM(B723:E723))</f>
        <v/>
      </c>
      <c r="G723" s="7" t="str">
        <f aca="false">IF(AND(ISNUMBER(A723),F723&lt;&gt;""),A723,"")</f>
        <v/>
      </c>
    </row>
    <row r="724" customFormat="false" ht="15" hidden="false" customHeight="false" outlineLevel="0" collapsed="false">
      <c r="A724" s="4"/>
      <c r="B724" s="8"/>
      <c r="C724" s="8"/>
      <c r="D724" s="8"/>
      <c r="E724" s="8"/>
      <c r="F724" s="8" t="str">
        <f aca="false">IF(COUNT(B724:E724)=0,"",SUM(B724:E724))</f>
        <v/>
      </c>
      <c r="G724" s="7" t="str">
        <f aca="false">IF(AND(ISNUMBER(A724),F724&lt;&gt;""),A724,"")</f>
        <v/>
      </c>
    </row>
    <row r="725" customFormat="false" ht="15" hidden="false" customHeight="false" outlineLevel="0" collapsed="false">
      <c r="A725" s="4"/>
      <c r="B725" s="8"/>
      <c r="C725" s="8"/>
      <c r="D725" s="8"/>
      <c r="E725" s="8"/>
      <c r="F725" s="8" t="str">
        <f aca="false">IF(COUNT(B725:E725)=0,"",SUM(B725:E725))</f>
        <v/>
      </c>
      <c r="G725" s="7" t="str">
        <f aca="false">IF(AND(ISNUMBER(A725),F725&lt;&gt;""),A725,"")</f>
        <v/>
      </c>
    </row>
    <row r="726" customFormat="false" ht="15" hidden="false" customHeight="false" outlineLevel="0" collapsed="false">
      <c r="A726" s="4"/>
      <c r="B726" s="8"/>
      <c r="C726" s="8"/>
      <c r="D726" s="8"/>
      <c r="E726" s="8"/>
      <c r="F726" s="8" t="str">
        <f aca="false">IF(COUNT(B726:E726)=0,"",SUM(B726:E726))</f>
        <v/>
      </c>
      <c r="G726" s="7" t="str">
        <f aca="false">IF(AND(ISNUMBER(A726),F726&lt;&gt;""),A726,"")</f>
        <v/>
      </c>
    </row>
    <row r="727" customFormat="false" ht="15" hidden="false" customHeight="false" outlineLevel="0" collapsed="false">
      <c r="A727" s="4"/>
      <c r="B727" s="8"/>
      <c r="C727" s="8"/>
      <c r="D727" s="8"/>
      <c r="E727" s="8"/>
      <c r="F727" s="8" t="str">
        <f aca="false">IF(COUNT(B727:E727)=0,"",SUM(B727:E727))</f>
        <v/>
      </c>
      <c r="G727" s="7" t="str">
        <f aca="false">IF(AND(ISNUMBER(A727),F727&lt;&gt;""),A727,"")</f>
        <v/>
      </c>
    </row>
    <row r="728" customFormat="false" ht="15" hidden="false" customHeight="false" outlineLevel="0" collapsed="false">
      <c r="A728" s="4"/>
      <c r="B728" s="8"/>
      <c r="C728" s="8"/>
      <c r="D728" s="8"/>
      <c r="E728" s="8"/>
      <c r="F728" s="8" t="str">
        <f aca="false">IF(COUNT(B728:E728)=0,"",SUM(B728:E728))</f>
        <v/>
      </c>
      <c r="G728" s="7" t="str">
        <f aca="false">IF(AND(ISNUMBER(A728),F728&lt;&gt;""),A728,"")</f>
        <v/>
      </c>
    </row>
    <row r="729" customFormat="false" ht="15" hidden="false" customHeight="false" outlineLevel="0" collapsed="false">
      <c r="A729" s="4"/>
      <c r="B729" s="8"/>
      <c r="C729" s="8"/>
      <c r="D729" s="8"/>
      <c r="E729" s="8"/>
      <c r="F729" s="8" t="str">
        <f aca="false">IF(COUNT(B729:E729)=0,"",SUM(B729:E729))</f>
        <v/>
      </c>
      <c r="G729" s="7" t="str">
        <f aca="false">IF(AND(ISNUMBER(A729),F729&lt;&gt;""),A729,"")</f>
        <v/>
      </c>
    </row>
    <row r="730" customFormat="false" ht="15" hidden="false" customHeight="false" outlineLevel="0" collapsed="false">
      <c r="A730" s="4"/>
      <c r="B730" s="8"/>
      <c r="C730" s="8"/>
      <c r="D730" s="8"/>
      <c r="E730" s="8"/>
      <c r="F730" s="8" t="str">
        <f aca="false">IF(COUNT(B730:E730)=0,"",SUM(B730:E730))</f>
        <v/>
      </c>
      <c r="G730" s="7" t="str">
        <f aca="false">IF(AND(ISNUMBER(A730),F730&lt;&gt;""),A730,"")</f>
        <v/>
      </c>
    </row>
    <row r="731" customFormat="false" ht="15" hidden="false" customHeight="false" outlineLevel="0" collapsed="false">
      <c r="A731" s="4"/>
      <c r="B731" s="8"/>
      <c r="C731" s="8"/>
      <c r="D731" s="8"/>
      <c r="E731" s="8"/>
      <c r="F731" s="8" t="str">
        <f aca="false">IF(COUNT(B731:E731)=0,"",SUM(B731:E731))</f>
        <v/>
      </c>
      <c r="G731" s="7" t="str">
        <f aca="false">IF(AND(ISNUMBER(A731),F731&lt;&gt;""),A731,"")</f>
        <v/>
      </c>
    </row>
    <row r="732" customFormat="false" ht="15" hidden="false" customHeight="false" outlineLevel="0" collapsed="false">
      <c r="A732" s="4"/>
      <c r="B732" s="8"/>
      <c r="C732" s="8"/>
      <c r="D732" s="8"/>
      <c r="E732" s="8"/>
      <c r="F732" s="8" t="str">
        <f aca="false">IF(COUNT(B732:E732)=0,"",SUM(B732:E732))</f>
        <v/>
      </c>
      <c r="G732" s="7" t="str">
        <f aca="false">IF(AND(ISNUMBER(A732),F732&lt;&gt;""),A732,"")</f>
        <v/>
      </c>
    </row>
    <row r="733" customFormat="false" ht="15" hidden="false" customHeight="false" outlineLevel="0" collapsed="false">
      <c r="A733" s="4"/>
      <c r="B733" s="8"/>
      <c r="C733" s="8"/>
      <c r="D733" s="8"/>
      <c r="E733" s="8"/>
      <c r="F733" s="8" t="str">
        <f aca="false">IF(COUNT(B733:E733)=0,"",SUM(B733:E733))</f>
        <v/>
      </c>
      <c r="G733" s="7" t="str">
        <f aca="false">IF(AND(ISNUMBER(A733),F733&lt;&gt;""),A733,"")</f>
        <v/>
      </c>
    </row>
    <row r="734" customFormat="false" ht="15" hidden="false" customHeight="false" outlineLevel="0" collapsed="false">
      <c r="A734" s="4"/>
      <c r="B734" s="8"/>
      <c r="C734" s="8"/>
      <c r="D734" s="8"/>
      <c r="E734" s="8"/>
      <c r="F734" s="8" t="str">
        <f aca="false">IF(COUNT(B734:E734)=0,"",SUM(B734:E734))</f>
        <v/>
      </c>
      <c r="G734" s="7" t="str">
        <f aca="false">IF(AND(ISNUMBER(A734),F734&lt;&gt;""),A734,"")</f>
        <v/>
      </c>
    </row>
    <row r="735" customFormat="false" ht="15" hidden="false" customHeight="false" outlineLevel="0" collapsed="false">
      <c r="A735" s="4"/>
      <c r="B735" s="8"/>
      <c r="C735" s="8"/>
      <c r="D735" s="8"/>
      <c r="E735" s="8"/>
      <c r="F735" s="8" t="str">
        <f aca="false">IF(COUNT(B735:E735)=0,"",SUM(B735:E735))</f>
        <v/>
      </c>
      <c r="G735" s="7" t="str">
        <f aca="false">IF(AND(ISNUMBER(A735),F735&lt;&gt;""),A735,"")</f>
        <v/>
      </c>
    </row>
    <row r="736" customFormat="false" ht="15" hidden="false" customHeight="false" outlineLevel="0" collapsed="false">
      <c r="A736" s="4"/>
      <c r="B736" s="8"/>
      <c r="C736" s="8"/>
      <c r="D736" s="8"/>
      <c r="E736" s="8"/>
      <c r="F736" s="8" t="str">
        <f aca="false">IF(COUNT(B736:E736)=0,"",SUM(B736:E736))</f>
        <v/>
      </c>
      <c r="G736" s="7" t="str">
        <f aca="false">IF(AND(ISNUMBER(A736),F736&lt;&gt;""),A736,"")</f>
        <v/>
      </c>
    </row>
    <row r="737" customFormat="false" ht="15" hidden="false" customHeight="false" outlineLevel="0" collapsed="false">
      <c r="A737" s="4"/>
      <c r="B737" s="8"/>
      <c r="C737" s="8"/>
      <c r="D737" s="8"/>
      <c r="E737" s="8"/>
      <c r="F737" s="8" t="str">
        <f aca="false">IF(COUNT(B737:E737)=0,"",SUM(B737:E737))</f>
        <v/>
      </c>
      <c r="G737" s="7" t="str">
        <f aca="false">IF(AND(ISNUMBER(A737),F737&lt;&gt;""),A737,"")</f>
        <v/>
      </c>
    </row>
    <row r="738" customFormat="false" ht="15" hidden="false" customHeight="false" outlineLevel="0" collapsed="false">
      <c r="A738" s="4"/>
      <c r="B738" s="8"/>
      <c r="C738" s="8"/>
      <c r="D738" s="8"/>
      <c r="E738" s="8"/>
      <c r="F738" s="8" t="str">
        <f aca="false">IF(COUNT(B738:E738)=0,"",SUM(B738:E738))</f>
        <v/>
      </c>
      <c r="G738" s="7" t="str">
        <f aca="false">IF(AND(ISNUMBER(A738),F738&lt;&gt;""),A738,"")</f>
        <v/>
      </c>
    </row>
    <row r="739" customFormat="false" ht="15" hidden="false" customHeight="false" outlineLevel="0" collapsed="false">
      <c r="A739" s="4"/>
      <c r="B739" s="8"/>
      <c r="C739" s="8"/>
      <c r="D739" s="8"/>
      <c r="E739" s="8"/>
      <c r="F739" s="8" t="str">
        <f aca="false">IF(COUNT(B739:E739)=0,"",SUM(B739:E739))</f>
        <v/>
      </c>
      <c r="G739" s="7" t="str">
        <f aca="false">IF(AND(ISNUMBER(A739),F739&lt;&gt;""),A739,"")</f>
        <v/>
      </c>
    </row>
    <row r="740" customFormat="false" ht="15" hidden="false" customHeight="false" outlineLevel="0" collapsed="false">
      <c r="A740" s="4"/>
      <c r="B740" s="8"/>
      <c r="C740" s="8"/>
      <c r="D740" s="8"/>
      <c r="E740" s="8"/>
      <c r="F740" s="8" t="str">
        <f aca="false">IF(COUNT(B740:E740)=0,"",SUM(B740:E740))</f>
        <v/>
      </c>
      <c r="G740" s="7" t="str">
        <f aca="false">IF(AND(ISNUMBER(A740),F740&lt;&gt;""),A740,"")</f>
        <v/>
      </c>
    </row>
    <row r="741" customFormat="false" ht="15" hidden="false" customHeight="false" outlineLevel="0" collapsed="false">
      <c r="A741" s="4"/>
      <c r="B741" s="8"/>
      <c r="C741" s="8"/>
      <c r="D741" s="8"/>
      <c r="E741" s="8"/>
      <c r="F741" s="8" t="str">
        <f aca="false">IF(COUNT(B741:E741)=0,"",SUM(B741:E741))</f>
        <v/>
      </c>
      <c r="G741" s="7" t="str">
        <f aca="false">IF(AND(ISNUMBER(A741),F741&lt;&gt;""),A741,"")</f>
        <v/>
      </c>
    </row>
    <row r="742" customFormat="false" ht="15" hidden="false" customHeight="false" outlineLevel="0" collapsed="false">
      <c r="A742" s="4"/>
      <c r="B742" s="8"/>
      <c r="C742" s="8"/>
      <c r="D742" s="8"/>
      <c r="E742" s="8"/>
      <c r="F742" s="8" t="str">
        <f aca="false">IF(COUNT(B742:E742)=0,"",SUM(B742:E742))</f>
        <v/>
      </c>
      <c r="G742" s="7" t="str">
        <f aca="false">IF(AND(ISNUMBER(A742),F742&lt;&gt;""),A742,"")</f>
        <v/>
      </c>
    </row>
    <row r="743" customFormat="false" ht="15" hidden="false" customHeight="false" outlineLevel="0" collapsed="false">
      <c r="A743" s="4"/>
      <c r="B743" s="8"/>
      <c r="C743" s="8"/>
      <c r="D743" s="8"/>
      <c r="E743" s="8"/>
      <c r="F743" s="8" t="str">
        <f aca="false">IF(COUNT(B743:E743)=0,"",SUM(B743:E743))</f>
        <v/>
      </c>
      <c r="G743" s="7" t="str">
        <f aca="false">IF(AND(ISNUMBER(A743),F743&lt;&gt;""),A743,"")</f>
        <v/>
      </c>
    </row>
    <row r="744" customFormat="false" ht="15" hidden="false" customHeight="false" outlineLevel="0" collapsed="false">
      <c r="A744" s="4"/>
      <c r="B744" s="8"/>
      <c r="C744" s="8"/>
      <c r="D744" s="8"/>
      <c r="E744" s="8"/>
      <c r="F744" s="8" t="str">
        <f aca="false">IF(COUNT(B744:E744)=0,"",SUM(B744:E744))</f>
        <v/>
      </c>
      <c r="G744" s="7" t="str">
        <f aca="false">IF(AND(ISNUMBER(A744),F744&lt;&gt;""),A744,"")</f>
        <v/>
      </c>
    </row>
    <row r="745" customFormat="false" ht="15" hidden="false" customHeight="false" outlineLevel="0" collapsed="false">
      <c r="A745" s="4"/>
      <c r="B745" s="8"/>
      <c r="C745" s="8"/>
      <c r="D745" s="8"/>
      <c r="E745" s="8"/>
      <c r="F745" s="8" t="str">
        <f aca="false">IF(COUNT(B745:E745)=0,"",SUM(B745:E745))</f>
        <v/>
      </c>
      <c r="G745" s="7" t="str">
        <f aca="false">IF(AND(ISNUMBER(A745),F745&lt;&gt;""),A745,"")</f>
        <v/>
      </c>
    </row>
    <row r="746" customFormat="false" ht="15" hidden="false" customHeight="false" outlineLevel="0" collapsed="false">
      <c r="A746" s="4"/>
      <c r="B746" s="8"/>
      <c r="C746" s="8"/>
      <c r="D746" s="8"/>
      <c r="E746" s="8"/>
      <c r="F746" s="8" t="str">
        <f aca="false">IF(COUNT(B746:E746)=0,"",SUM(B746:E746))</f>
        <v/>
      </c>
      <c r="G746" s="7" t="str">
        <f aca="false">IF(AND(ISNUMBER(A746),F746&lt;&gt;""),A746,"")</f>
        <v/>
      </c>
    </row>
    <row r="747" customFormat="false" ht="15" hidden="false" customHeight="false" outlineLevel="0" collapsed="false">
      <c r="A747" s="4"/>
      <c r="B747" s="8"/>
      <c r="C747" s="8"/>
      <c r="D747" s="8"/>
      <c r="E747" s="8"/>
      <c r="F747" s="8" t="str">
        <f aca="false">IF(COUNT(B747:E747)=0,"",SUM(B747:E747))</f>
        <v/>
      </c>
      <c r="G747" s="7" t="str">
        <f aca="false">IF(AND(ISNUMBER(A747),F747&lt;&gt;""),A747,"")</f>
        <v/>
      </c>
    </row>
    <row r="748" customFormat="false" ht="15" hidden="false" customHeight="false" outlineLevel="0" collapsed="false">
      <c r="A748" s="4"/>
      <c r="B748" s="8"/>
      <c r="C748" s="8"/>
      <c r="D748" s="8"/>
      <c r="E748" s="8"/>
      <c r="F748" s="8" t="str">
        <f aca="false">IF(COUNT(B748:E748)=0,"",SUM(B748:E748))</f>
        <v/>
      </c>
      <c r="G748" s="7" t="str">
        <f aca="false">IF(AND(ISNUMBER(A748),F748&lt;&gt;""),A748,"")</f>
        <v/>
      </c>
    </row>
    <row r="749" customFormat="false" ht="15" hidden="false" customHeight="false" outlineLevel="0" collapsed="false">
      <c r="A749" s="4"/>
      <c r="B749" s="8"/>
      <c r="C749" s="8"/>
      <c r="D749" s="8"/>
      <c r="E749" s="8"/>
      <c r="F749" s="8" t="str">
        <f aca="false">IF(COUNT(B749:E749)=0,"",SUM(B749:E749))</f>
        <v/>
      </c>
      <c r="G749" s="7" t="str">
        <f aca="false">IF(AND(ISNUMBER(A749),F749&lt;&gt;""),A749,"")</f>
        <v/>
      </c>
    </row>
    <row r="750" customFormat="false" ht="15" hidden="false" customHeight="false" outlineLevel="0" collapsed="false">
      <c r="A750" s="4"/>
      <c r="B750" s="8"/>
      <c r="C750" s="8"/>
      <c r="D750" s="8"/>
      <c r="E750" s="8"/>
      <c r="F750" s="8" t="str">
        <f aca="false">IF(COUNT(B750:E750)=0,"",SUM(B750:E750))</f>
        <v/>
      </c>
      <c r="G750" s="7" t="str">
        <f aca="false">IF(AND(ISNUMBER(A750),F750&lt;&gt;""),A750,"")</f>
        <v/>
      </c>
    </row>
    <row r="751" customFormat="false" ht="15" hidden="false" customHeight="false" outlineLevel="0" collapsed="false">
      <c r="A751" s="4"/>
      <c r="B751" s="8"/>
      <c r="C751" s="8"/>
      <c r="D751" s="8"/>
      <c r="E751" s="8"/>
      <c r="F751" s="8" t="str">
        <f aca="false">IF(COUNT(B751:E751)=0,"",SUM(B751:E751))</f>
        <v/>
      </c>
      <c r="G751" s="7" t="str">
        <f aca="false">IF(AND(ISNUMBER(A751),F751&lt;&gt;""),A751,"")</f>
        <v/>
      </c>
    </row>
    <row r="752" customFormat="false" ht="15" hidden="false" customHeight="false" outlineLevel="0" collapsed="false">
      <c r="A752" s="4"/>
      <c r="B752" s="8"/>
      <c r="C752" s="8"/>
      <c r="D752" s="8"/>
      <c r="E752" s="8"/>
      <c r="F752" s="8" t="str">
        <f aca="false">IF(COUNT(B752:E752)=0,"",SUM(B752:E752))</f>
        <v/>
      </c>
      <c r="G752" s="7" t="str">
        <f aca="false">IF(AND(ISNUMBER(A752),F752&lt;&gt;""),A752,"")</f>
        <v/>
      </c>
    </row>
    <row r="753" customFormat="false" ht="15" hidden="false" customHeight="false" outlineLevel="0" collapsed="false">
      <c r="A753" s="4"/>
      <c r="B753" s="8"/>
      <c r="C753" s="8"/>
      <c r="D753" s="8"/>
      <c r="E753" s="8"/>
      <c r="F753" s="8" t="str">
        <f aca="false">IF(COUNT(B753:E753)=0,"",SUM(B753:E753))</f>
        <v/>
      </c>
      <c r="G753" s="7" t="str">
        <f aca="false">IF(AND(ISNUMBER(A753),F753&lt;&gt;""),A753,"")</f>
        <v/>
      </c>
    </row>
    <row r="754" customFormat="false" ht="15" hidden="false" customHeight="false" outlineLevel="0" collapsed="false">
      <c r="A754" s="4"/>
      <c r="B754" s="8"/>
      <c r="C754" s="8"/>
      <c r="D754" s="8"/>
      <c r="E754" s="8"/>
      <c r="F754" s="8" t="str">
        <f aca="false">IF(COUNT(B754:E754)=0,"",SUM(B754:E754))</f>
        <v/>
      </c>
      <c r="G754" s="7" t="str">
        <f aca="false">IF(AND(ISNUMBER(A754),F754&lt;&gt;""),A754,"")</f>
        <v/>
      </c>
    </row>
    <row r="755" customFormat="false" ht="15" hidden="false" customHeight="false" outlineLevel="0" collapsed="false">
      <c r="A755" s="4"/>
      <c r="B755" s="8"/>
      <c r="C755" s="8"/>
      <c r="D755" s="8"/>
      <c r="E755" s="8"/>
      <c r="F755" s="8" t="str">
        <f aca="false">IF(COUNT(B755:E755)=0,"",SUM(B755:E755))</f>
        <v/>
      </c>
      <c r="G755" s="7" t="str">
        <f aca="false">IF(AND(ISNUMBER(A755),F755&lt;&gt;""),A755,"")</f>
        <v/>
      </c>
    </row>
    <row r="756" customFormat="false" ht="15" hidden="false" customHeight="false" outlineLevel="0" collapsed="false">
      <c r="A756" s="4"/>
      <c r="B756" s="8"/>
      <c r="C756" s="8"/>
      <c r="D756" s="8"/>
      <c r="E756" s="8"/>
      <c r="F756" s="8" t="str">
        <f aca="false">IF(COUNT(B756:E756)=0,"",SUM(B756:E756))</f>
        <v/>
      </c>
      <c r="G756" s="7" t="str">
        <f aca="false">IF(AND(ISNUMBER(A756),F756&lt;&gt;""),A756,"")</f>
        <v/>
      </c>
    </row>
    <row r="757" customFormat="false" ht="15" hidden="false" customHeight="false" outlineLevel="0" collapsed="false">
      <c r="A757" s="4"/>
      <c r="B757" s="8"/>
      <c r="C757" s="8"/>
      <c r="D757" s="8"/>
      <c r="E757" s="8"/>
      <c r="F757" s="8" t="str">
        <f aca="false">IF(COUNT(B757:E757)=0,"",SUM(B757:E757))</f>
        <v/>
      </c>
      <c r="G757" s="7" t="str">
        <f aca="false">IF(AND(ISNUMBER(A757),F757&lt;&gt;""),A757,"")</f>
        <v/>
      </c>
    </row>
    <row r="758" customFormat="false" ht="15" hidden="false" customHeight="false" outlineLevel="0" collapsed="false">
      <c r="A758" s="4"/>
      <c r="B758" s="8"/>
      <c r="C758" s="8"/>
      <c r="D758" s="8"/>
      <c r="E758" s="8"/>
      <c r="F758" s="8" t="str">
        <f aca="false">IF(COUNT(B758:E758)=0,"",SUM(B758:E758))</f>
        <v/>
      </c>
      <c r="G758" s="7" t="str">
        <f aca="false">IF(AND(ISNUMBER(A758),F758&lt;&gt;""),A758,"")</f>
        <v/>
      </c>
    </row>
    <row r="759" customFormat="false" ht="15" hidden="false" customHeight="false" outlineLevel="0" collapsed="false">
      <c r="A759" s="4"/>
      <c r="B759" s="8"/>
      <c r="C759" s="8"/>
      <c r="D759" s="8"/>
      <c r="E759" s="8"/>
      <c r="F759" s="8" t="str">
        <f aca="false">IF(COUNT(B759:E759)=0,"",SUM(B759:E759))</f>
        <v/>
      </c>
      <c r="G759" s="7" t="str">
        <f aca="false">IF(AND(ISNUMBER(A759),F759&lt;&gt;""),A759,"")</f>
        <v/>
      </c>
    </row>
    <row r="760" customFormat="false" ht="15" hidden="false" customHeight="false" outlineLevel="0" collapsed="false">
      <c r="A760" s="4"/>
      <c r="B760" s="8"/>
      <c r="C760" s="8"/>
      <c r="D760" s="8"/>
      <c r="E760" s="8"/>
      <c r="F760" s="8" t="str">
        <f aca="false">IF(COUNT(B760:E760)=0,"",SUM(B760:E760))</f>
        <v/>
      </c>
      <c r="G760" s="7" t="str">
        <f aca="false">IF(AND(ISNUMBER(A760),F760&lt;&gt;""),A760,"")</f>
        <v/>
      </c>
    </row>
    <row r="761" customFormat="false" ht="15" hidden="false" customHeight="false" outlineLevel="0" collapsed="false">
      <c r="A761" s="4"/>
      <c r="B761" s="8"/>
      <c r="C761" s="8"/>
      <c r="D761" s="8"/>
      <c r="E761" s="8"/>
      <c r="F761" s="8" t="str">
        <f aca="false">IF(COUNT(B761:E761)=0,"",SUM(B761:E761))</f>
        <v/>
      </c>
      <c r="G761" s="7" t="str">
        <f aca="false">IF(AND(ISNUMBER(A761),F761&lt;&gt;""),A761,"")</f>
        <v/>
      </c>
    </row>
    <row r="762" customFormat="false" ht="15" hidden="false" customHeight="false" outlineLevel="0" collapsed="false">
      <c r="A762" s="4"/>
      <c r="B762" s="8"/>
      <c r="C762" s="8"/>
      <c r="D762" s="8"/>
      <c r="E762" s="8"/>
      <c r="F762" s="8" t="str">
        <f aca="false">IF(COUNT(B762:E762)=0,"",SUM(B762:E762))</f>
        <v/>
      </c>
      <c r="G762" s="7" t="str">
        <f aca="false">IF(AND(ISNUMBER(A762),F762&lt;&gt;""),A762,"")</f>
        <v/>
      </c>
    </row>
    <row r="763" customFormat="false" ht="15" hidden="false" customHeight="false" outlineLevel="0" collapsed="false">
      <c r="A763" s="4"/>
      <c r="B763" s="8"/>
      <c r="C763" s="8"/>
      <c r="D763" s="8"/>
      <c r="E763" s="8"/>
      <c r="F763" s="8" t="str">
        <f aca="false">IF(COUNT(B763:E763)=0,"",SUM(B763:E763))</f>
        <v/>
      </c>
      <c r="G763" s="7" t="str">
        <f aca="false">IF(AND(ISNUMBER(A763),F763&lt;&gt;""),A763,"")</f>
        <v/>
      </c>
    </row>
    <row r="764" customFormat="false" ht="15" hidden="false" customHeight="false" outlineLevel="0" collapsed="false">
      <c r="A764" s="4"/>
      <c r="B764" s="8"/>
      <c r="C764" s="8"/>
      <c r="D764" s="8"/>
      <c r="E764" s="8"/>
      <c r="F764" s="8" t="str">
        <f aca="false">IF(COUNT(B764:E764)=0,"",SUM(B764:E764))</f>
        <v/>
      </c>
      <c r="G764" s="7" t="str">
        <f aca="false">IF(AND(ISNUMBER(A764),F764&lt;&gt;""),A764,"")</f>
        <v/>
      </c>
    </row>
    <row r="765" customFormat="false" ht="15" hidden="false" customHeight="false" outlineLevel="0" collapsed="false">
      <c r="A765" s="4"/>
      <c r="B765" s="8"/>
      <c r="C765" s="8"/>
      <c r="D765" s="8"/>
      <c r="E765" s="8"/>
      <c r="F765" s="8" t="str">
        <f aca="false">IF(COUNT(B765:E765)=0,"",SUM(B765:E765))</f>
        <v/>
      </c>
      <c r="G765" s="7" t="str">
        <f aca="false">IF(AND(ISNUMBER(A765),F765&lt;&gt;""),A765,"")</f>
        <v/>
      </c>
    </row>
    <row r="766" customFormat="false" ht="15" hidden="false" customHeight="false" outlineLevel="0" collapsed="false">
      <c r="A766" s="4"/>
      <c r="B766" s="8"/>
      <c r="C766" s="8"/>
      <c r="D766" s="8"/>
      <c r="E766" s="8"/>
      <c r="F766" s="8" t="str">
        <f aca="false">IF(COUNT(B766:E766)=0,"",SUM(B766:E766))</f>
        <v/>
      </c>
      <c r="G766" s="7" t="str">
        <f aca="false">IF(AND(ISNUMBER(A766),F766&lt;&gt;""),A766,"")</f>
        <v/>
      </c>
    </row>
    <row r="767" customFormat="false" ht="15" hidden="false" customHeight="false" outlineLevel="0" collapsed="false">
      <c r="A767" s="4"/>
      <c r="B767" s="8"/>
      <c r="C767" s="8"/>
      <c r="D767" s="8"/>
      <c r="E767" s="8"/>
      <c r="F767" s="8" t="str">
        <f aca="false">IF(COUNT(B767:E767)=0,"",SUM(B767:E767))</f>
        <v/>
      </c>
      <c r="G767" s="7" t="str">
        <f aca="false">IF(AND(ISNUMBER(A767),F767&lt;&gt;""),A767,"")</f>
        <v/>
      </c>
    </row>
    <row r="768" customFormat="false" ht="15" hidden="false" customHeight="false" outlineLevel="0" collapsed="false">
      <c r="A768" s="4"/>
      <c r="B768" s="8"/>
      <c r="C768" s="8"/>
      <c r="D768" s="8"/>
      <c r="E768" s="8"/>
      <c r="F768" s="8" t="str">
        <f aca="false">IF(COUNT(B768:E768)=0,"",SUM(B768:E768))</f>
        <v/>
      </c>
      <c r="G768" s="7" t="str">
        <f aca="false">IF(AND(ISNUMBER(A768),F768&lt;&gt;""),A768,"")</f>
        <v/>
      </c>
    </row>
    <row r="769" customFormat="false" ht="15" hidden="false" customHeight="false" outlineLevel="0" collapsed="false">
      <c r="A769" s="4"/>
      <c r="B769" s="8"/>
      <c r="C769" s="8"/>
      <c r="D769" s="8"/>
      <c r="E769" s="8"/>
      <c r="F769" s="8" t="str">
        <f aca="false">IF(COUNT(B769:E769)=0,"",SUM(B769:E769))</f>
        <v/>
      </c>
      <c r="G769" s="7" t="str">
        <f aca="false">IF(AND(ISNUMBER(A769),F769&lt;&gt;""),A769,"")</f>
        <v/>
      </c>
    </row>
    <row r="770" customFormat="false" ht="15" hidden="false" customHeight="false" outlineLevel="0" collapsed="false">
      <c r="A770" s="4"/>
      <c r="B770" s="8"/>
      <c r="C770" s="8"/>
      <c r="D770" s="8"/>
      <c r="E770" s="8"/>
      <c r="F770" s="8" t="str">
        <f aca="false">IF(COUNT(B770:E770)=0,"",SUM(B770:E770))</f>
        <v/>
      </c>
      <c r="G770" s="7" t="str">
        <f aca="false">IF(AND(ISNUMBER(A770),F770&lt;&gt;""),A770,"")</f>
        <v/>
      </c>
    </row>
    <row r="771" customFormat="false" ht="15" hidden="false" customHeight="false" outlineLevel="0" collapsed="false">
      <c r="A771" s="4"/>
      <c r="B771" s="8"/>
      <c r="C771" s="8"/>
      <c r="D771" s="8"/>
      <c r="E771" s="8"/>
      <c r="F771" s="8" t="str">
        <f aca="false">IF(COUNT(B771:E771)=0,"",SUM(B771:E771))</f>
        <v/>
      </c>
      <c r="G771" s="7" t="str">
        <f aca="false">IF(AND(ISNUMBER(A771),F771&lt;&gt;""),A771,"")</f>
        <v/>
      </c>
    </row>
    <row r="772" customFormat="false" ht="15" hidden="false" customHeight="false" outlineLevel="0" collapsed="false">
      <c r="A772" s="4"/>
      <c r="B772" s="8"/>
      <c r="C772" s="8"/>
      <c r="D772" s="8"/>
      <c r="E772" s="8"/>
      <c r="F772" s="8" t="str">
        <f aca="false">IF(COUNT(B772:E772)=0,"",SUM(B772:E772))</f>
        <v/>
      </c>
      <c r="G772" s="7" t="str">
        <f aca="false">IF(AND(ISNUMBER(A772),F772&lt;&gt;""),A772,"")</f>
        <v/>
      </c>
    </row>
    <row r="773" customFormat="false" ht="15" hidden="false" customHeight="false" outlineLevel="0" collapsed="false">
      <c r="A773" s="4"/>
      <c r="B773" s="8"/>
      <c r="C773" s="8"/>
      <c r="D773" s="8"/>
      <c r="E773" s="8"/>
      <c r="F773" s="8" t="str">
        <f aca="false">IF(COUNT(B773:E773)=0,"",SUM(B773:E773))</f>
        <v/>
      </c>
      <c r="G773" s="7" t="str">
        <f aca="false">IF(AND(ISNUMBER(A773),F773&lt;&gt;""),A773,"")</f>
        <v/>
      </c>
    </row>
    <row r="774" customFormat="false" ht="15" hidden="false" customHeight="false" outlineLevel="0" collapsed="false">
      <c r="A774" s="4"/>
      <c r="B774" s="8"/>
      <c r="C774" s="8"/>
      <c r="D774" s="8"/>
      <c r="E774" s="8"/>
      <c r="F774" s="8" t="str">
        <f aca="false">IF(COUNT(B774:E774)=0,"",SUM(B774:E774))</f>
        <v/>
      </c>
      <c r="G774" s="7" t="str">
        <f aca="false">IF(AND(ISNUMBER(A774),F774&lt;&gt;""),A774,"")</f>
        <v/>
      </c>
    </row>
    <row r="775" customFormat="false" ht="15" hidden="false" customHeight="false" outlineLevel="0" collapsed="false">
      <c r="A775" s="4"/>
      <c r="B775" s="8"/>
      <c r="C775" s="8"/>
      <c r="D775" s="8"/>
      <c r="E775" s="8"/>
      <c r="F775" s="8" t="str">
        <f aca="false">IF(COUNT(B775:E775)=0,"",SUM(B775:E775))</f>
        <v/>
      </c>
      <c r="G775" s="7" t="str">
        <f aca="false">IF(AND(ISNUMBER(A775),F775&lt;&gt;""),A775,"")</f>
        <v/>
      </c>
    </row>
    <row r="776" customFormat="false" ht="15" hidden="false" customHeight="false" outlineLevel="0" collapsed="false">
      <c r="A776" s="4"/>
      <c r="B776" s="8"/>
      <c r="C776" s="8"/>
      <c r="D776" s="8"/>
      <c r="E776" s="8"/>
      <c r="F776" s="8" t="str">
        <f aca="false">IF(COUNT(B776:E776)=0,"",SUM(B776:E776))</f>
        <v/>
      </c>
      <c r="G776" s="7" t="str">
        <f aca="false">IF(AND(ISNUMBER(A776),F776&lt;&gt;""),A776,"")</f>
        <v/>
      </c>
    </row>
    <row r="777" customFormat="false" ht="15" hidden="false" customHeight="false" outlineLevel="0" collapsed="false">
      <c r="A777" s="4"/>
      <c r="B777" s="8"/>
      <c r="C777" s="8"/>
      <c r="D777" s="8"/>
      <c r="E777" s="8"/>
      <c r="F777" s="8" t="str">
        <f aca="false">IF(COUNT(B777:E777)=0,"",SUM(B777:E777))</f>
        <v/>
      </c>
      <c r="G777" s="7" t="str">
        <f aca="false">IF(AND(ISNUMBER(A777),F777&lt;&gt;""),A777,"")</f>
        <v/>
      </c>
    </row>
    <row r="778" customFormat="false" ht="15" hidden="false" customHeight="false" outlineLevel="0" collapsed="false">
      <c r="A778" s="4"/>
      <c r="B778" s="8"/>
      <c r="C778" s="8"/>
      <c r="D778" s="8"/>
      <c r="E778" s="8"/>
      <c r="F778" s="8" t="str">
        <f aca="false">IF(COUNT(B778:E778)=0,"",SUM(B778:E778))</f>
        <v/>
      </c>
      <c r="G778" s="7" t="str">
        <f aca="false">IF(AND(ISNUMBER(A778),F778&lt;&gt;""),A778,"")</f>
        <v/>
      </c>
    </row>
    <row r="779" customFormat="false" ht="15" hidden="false" customHeight="false" outlineLevel="0" collapsed="false">
      <c r="A779" s="4"/>
      <c r="B779" s="8"/>
      <c r="C779" s="8"/>
      <c r="D779" s="8"/>
      <c r="E779" s="8"/>
      <c r="F779" s="8" t="str">
        <f aca="false">IF(COUNT(B779:E779)=0,"",SUM(B779:E779))</f>
        <v/>
      </c>
      <c r="G779" s="7" t="str">
        <f aca="false">IF(AND(ISNUMBER(A779),F779&lt;&gt;""),A779,"")</f>
        <v/>
      </c>
    </row>
    <row r="780" customFormat="false" ht="15" hidden="false" customHeight="false" outlineLevel="0" collapsed="false">
      <c r="A780" s="4"/>
      <c r="B780" s="8"/>
      <c r="C780" s="8"/>
      <c r="D780" s="8"/>
      <c r="E780" s="8"/>
      <c r="F780" s="8" t="str">
        <f aca="false">IF(COUNT(B780:E780)=0,"",SUM(B780:E780))</f>
        <v/>
      </c>
      <c r="G780" s="7" t="str">
        <f aca="false">IF(AND(ISNUMBER(A780),F780&lt;&gt;""),A780,"")</f>
        <v/>
      </c>
    </row>
    <row r="781" customFormat="false" ht="15" hidden="false" customHeight="false" outlineLevel="0" collapsed="false">
      <c r="A781" s="4"/>
      <c r="B781" s="8"/>
      <c r="C781" s="8"/>
      <c r="D781" s="8"/>
      <c r="E781" s="8"/>
      <c r="F781" s="8" t="str">
        <f aca="false">IF(COUNT(B781:E781)=0,"",SUM(B781:E781))</f>
        <v/>
      </c>
      <c r="G781" s="7" t="str">
        <f aca="false">IF(AND(ISNUMBER(A781),F781&lt;&gt;""),A781,"")</f>
        <v/>
      </c>
    </row>
    <row r="782" customFormat="false" ht="15" hidden="false" customHeight="false" outlineLevel="0" collapsed="false">
      <c r="A782" s="4"/>
      <c r="B782" s="8"/>
      <c r="C782" s="8"/>
      <c r="D782" s="8"/>
      <c r="E782" s="8"/>
      <c r="F782" s="8" t="str">
        <f aca="false">IF(COUNT(B782:E782)=0,"",SUM(B782:E782))</f>
        <v/>
      </c>
      <c r="G782" s="7" t="str">
        <f aca="false">IF(AND(ISNUMBER(A782),F782&lt;&gt;""),A782,"")</f>
        <v/>
      </c>
    </row>
    <row r="783" customFormat="false" ht="15" hidden="false" customHeight="false" outlineLevel="0" collapsed="false">
      <c r="A783" s="4"/>
      <c r="B783" s="8"/>
      <c r="C783" s="8"/>
      <c r="D783" s="8"/>
      <c r="E783" s="8"/>
      <c r="F783" s="8" t="str">
        <f aca="false">IF(COUNT(B783:E783)=0,"",SUM(B783:E783))</f>
        <v/>
      </c>
      <c r="G783" s="7" t="str">
        <f aca="false">IF(AND(ISNUMBER(A783),F783&lt;&gt;""),A783,"")</f>
        <v/>
      </c>
    </row>
    <row r="784" customFormat="false" ht="15" hidden="false" customHeight="false" outlineLevel="0" collapsed="false">
      <c r="A784" s="4"/>
      <c r="B784" s="8"/>
      <c r="C784" s="8"/>
      <c r="D784" s="8"/>
      <c r="E784" s="8"/>
      <c r="F784" s="8" t="str">
        <f aca="false">IF(COUNT(B784:E784)=0,"",SUM(B784:E784))</f>
        <v/>
      </c>
      <c r="G784" s="7" t="str">
        <f aca="false">IF(AND(ISNUMBER(A784),F784&lt;&gt;""),A784,"")</f>
        <v/>
      </c>
    </row>
    <row r="785" customFormat="false" ht="15" hidden="false" customHeight="false" outlineLevel="0" collapsed="false">
      <c r="A785" s="4"/>
      <c r="B785" s="8"/>
      <c r="C785" s="8"/>
      <c r="D785" s="8"/>
      <c r="E785" s="8"/>
      <c r="F785" s="8" t="str">
        <f aca="false">IF(COUNT(B785:E785)=0,"",SUM(B785:E785))</f>
        <v/>
      </c>
      <c r="G785" s="7" t="str">
        <f aca="false">IF(AND(ISNUMBER(A785),F785&lt;&gt;""),A785,"")</f>
        <v/>
      </c>
    </row>
    <row r="786" customFormat="false" ht="15" hidden="false" customHeight="false" outlineLevel="0" collapsed="false">
      <c r="A786" s="4"/>
      <c r="B786" s="8"/>
      <c r="C786" s="8"/>
      <c r="D786" s="8"/>
      <c r="E786" s="8"/>
      <c r="F786" s="8" t="str">
        <f aca="false">IF(COUNT(B786:E786)=0,"",SUM(B786:E786))</f>
        <v/>
      </c>
      <c r="G786" s="7" t="str">
        <f aca="false">IF(AND(ISNUMBER(A786),F786&lt;&gt;""),A786,"")</f>
        <v/>
      </c>
    </row>
    <row r="787" customFormat="false" ht="15" hidden="false" customHeight="false" outlineLevel="0" collapsed="false">
      <c r="A787" s="4"/>
      <c r="B787" s="8"/>
      <c r="C787" s="8"/>
      <c r="D787" s="8"/>
      <c r="E787" s="8"/>
      <c r="F787" s="8" t="str">
        <f aca="false">IF(COUNT(B787:E787)=0,"",SUM(B787:E787))</f>
        <v/>
      </c>
      <c r="G787" s="7" t="str">
        <f aca="false">IF(AND(ISNUMBER(A787),F787&lt;&gt;""),A787,"")</f>
        <v/>
      </c>
    </row>
    <row r="788" customFormat="false" ht="15" hidden="false" customHeight="false" outlineLevel="0" collapsed="false">
      <c r="A788" s="4"/>
      <c r="B788" s="8"/>
      <c r="C788" s="8"/>
      <c r="D788" s="8"/>
      <c r="E788" s="8"/>
      <c r="F788" s="8" t="str">
        <f aca="false">IF(COUNT(B788:E788)=0,"",SUM(B788:E788))</f>
        <v/>
      </c>
      <c r="G788" s="7" t="str">
        <f aca="false">IF(AND(ISNUMBER(A788),F788&lt;&gt;""),A788,"")</f>
        <v/>
      </c>
    </row>
    <row r="789" customFormat="false" ht="15" hidden="false" customHeight="false" outlineLevel="0" collapsed="false">
      <c r="A789" s="4"/>
      <c r="B789" s="8"/>
      <c r="C789" s="8"/>
      <c r="D789" s="8"/>
      <c r="E789" s="8"/>
      <c r="F789" s="8" t="str">
        <f aca="false">IF(COUNT(B789:E789)=0,"",SUM(B789:E789))</f>
        <v/>
      </c>
      <c r="G789" s="7" t="str">
        <f aca="false">IF(AND(ISNUMBER(A789),F789&lt;&gt;""),A789,"")</f>
        <v/>
      </c>
    </row>
    <row r="790" customFormat="false" ht="15" hidden="false" customHeight="false" outlineLevel="0" collapsed="false">
      <c r="A790" s="4"/>
      <c r="B790" s="8"/>
      <c r="C790" s="8"/>
      <c r="D790" s="8"/>
      <c r="E790" s="8"/>
      <c r="F790" s="8" t="str">
        <f aca="false">IF(COUNT(B790:E790)=0,"",SUM(B790:E790))</f>
        <v/>
      </c>
      <c r="G790" s="7" t="str">
        <f aca="false">IF(AND(ISNUMBER(A790),F790&lt;&gt;""),A790,"")</f>
        <v/>
      </c>
    </row>
    <row r="791" customFormat="false" ht="15" hidden="false" customHeight="false" outlineLevel="0" collapsed="false">
      <c r="A791" s="4"/>
      <c r="B791" s="8"/>
      <c r="C791" s="8"/>
      <c r="D791" s="8"/>
      <c r="E791" s="8"/>
      <c r="F791" s="8" t="str">
        <f aca="false">IF(COUNT(B791:E791)=0,"",SUM(B791:E791))</f>
        <v/>
      </c>
      <c r="G791" s="7" t="str">
        <f aca="false">IF(AND(ISNUMBER(A791),F791&lt;&gt;""),A791,"")</f>
        <v/>
      </c>
    </row>
    <row r="792" customFormat="false" ht="15" hidden="false" customHeight="false" outlineLevel="0" collapsed="false">
      <c r="A792" s="4"/>
      <c r="B792" s="8"/>
      <c r="C792" s="8"/>
      <c r="D792" s="8"/>
      <c r="E792" s="8"/>
      <c r="F792" s="8" t="str">
        <f aca="false">IF(COUNT(B792:E792)=0,"",SUM(B792:E792))</f>
        <v/>
      </c>
      <c r="G792" s="7" t="str">
        <f aca="false">IF(AND(ISNUMBER(A792),F792&lt;&gt;""),A792,"")</f>
        <v/>
      </c>
    </row>
    <row r="793" customFormat="false" ht="15" hidden="false" customHeight="false" outlineLevel="0" collapsed="false">
      <c r="A793" s="4"/>
      <c r="B793" s="8"/>
      <c r="C793" s="8"/>
      <c r="D793" s="8"/>
      <c r="E793" s="8"/>
      <c r="F793" s="8" t="str">
        <f aca="false">IF(COUNT(B793:E793)=0,"",SUM(B793:E793))</f>
        <v/>
      </c>
      <c r="G793" s="7" t="str">
        <f aca="false">IF(AND(ISNUMBER(A793),F793&lt;&gt;""),A793,"")</f>
        <v/>
      </c>
    </row>
    <row r="794" customFormat="false" ht="15" hidden="false" customHeight="false" outlineLevel="0" collapsed="false">
      <c r="A794" s="4"/>
      <c r="B794" s="8"/>
      <c r="C794" s="8"/>
      <c r="D794" s="8"/>
      <c r="E794" s="8"/>
      <c r="F794" s="8" t="str">
        <f aca="false">IF(COUNT(B794:E794)=0,"",SUM(B794:E794))</f>
        <v/>
      </c>
      <c r="G794" s="7" t="str">
        <f aca="false">IF(AND(ISNUMBER(A794),F794&lt;&gt;""),A794,"")</f>
        <v/>
      </c>
    </row>
    <row r="795" customFormat="false" ht="15" hidden="false" customHeight="false" outlineLevel="0" collapsed="false">
      <c r="A795" s="4"/>
      <c r="B795" s="8"/>
      <c r="C795" s="8"/>
      <c r="D795" s="8"/>
      <c r="E795" s="8"/>
      <c r="F795" s="8" t="str">
        <f aca="false">IF(COUNT(B795:E795)=0,"",SUM(B795:E795))</f>
        <v/>
      </c>
      <c r="G795" s="7" t="str">
        <f aca="false">IF(AND(ISNUMBER(A795),F795&lt;&gt;""),A795,"")</f>
        <v/>
      </c>
    </row>
    <row r="796" customFormat="false" ht="15" hidden="false" customHeight="false" outlineLevel="0" collapsed="false">
      <c r="A796" s="4"/>
      <c r="B796" s="8"/>
      <c r="C796" s="8"/>
      <c r="D796" s="8"/>
      <c r="E796" s="8"/>
      <c r="F796" s="8" t="str">
        <f aca="false">IF(COUNT(B796:E796)=0,"",SUM(B796:E796))</f>
        <v/>
      </c>
      <c r="G796" s="7" t="str">
        <f aca="false">IF(AND(ISNUMBER(A796),F796&lt;&gt;""),A796,"")</f>
        <v/>
      </c>
    </row>
    <row r="797" customFormat="false" ht="15" hidden="false" customHeight="false" outlineLevel="0" collapsed="false">
      <c r="A797" s="4"/>
      <c r="B797" s="8"/>
      <c r="C797" s="8"/>
      <c r="D797" s="8"/>
      <c r="E797" s="8"/>
      <c r="F797" s="8" t="str">
        <f aca="false">IF(COUNT(B797:E797)=0,"",SUM(B797:E797))</f>
        <v/>
      </c>
      <c r="G797" s="7" t="str">
        <f aca="false">IF(AND(ISNUMBER(A797),F797&lt;&gt;""),A797,"")</f>
        <v/>
      </c>
    </row>
    <row r="798" customFormat="false" ht="15" hidden="false" customHeight="false" outlineLevel="0" collapsed="false">
      <c r="A798" s="4"/>
      <c r="B798" s="8"/>
      <c r="C798" s="8"/>
      <c r="D798" s="8"/>
      <c r="E798" s="8"/>
      <c r="F798" s="8" t="str">
        <f aca="false">IF(COUNT(B798:E798)=0,"",SUM(B798:E798))</f>
        <v/>
      </c>
      <c r="G798" s="7" t="str">
        <f aca="false">IF(AND(ISNUMBER(A798),F798&lt;&gt;""),A798,"")</f>
        <v/>
      </c>
    </row>
    <row r="799" customFormat="false" ht="15" hidden="false" customHeight="false" outlineLevel="0" collapsed="false">
      <c r="A799" s="4"/>
      <c r="B799" s="8"/>
      <c r="C799" s="8"/>
      <c r="D799" s="8"/>
      <c r="E799" s="8"/>
      <c r="F799" s="8" t="str">
        <f aca="false">IF(COUNT(B799:E799)=0,"",SUM(B799:E799))</f>
        <v/>
      </c>
      <c r="G799" s="7" t="str">
        <f aca="false">IF(AND(ISNUMBER(A799),F799&lt;&gt;""),A799,"")</f>
        <v/>
      </c>
    </row>
    <row r="800" customFormat="false" ht="15" hidden="false" customHeight="false" outlineLevel="0" collapsed="false">
      <c r="A800" s="4"/>
      <c r="B800" s="8"/>
      <c r="C800" s="8"/>
      <c r="D800" s="8"/>
      <c r="E800" s="8"/>
      <c r="F800" s="8" t="str">
        <f aca="false">IF(COUNT(B800:E800)=0,"",SUM(B800:E800))</f>
        <v/>
      </c>
      <c r="G800" s="7" t="str">
        <f aca="false">IF(AND(ISNUMBER(A800),F800&lt;&gt;""),A800,"")</f>
        <v/>
      </c>
    </row>
    <row r="801" customFormat="false" ht="15" hidden="false" customHeight="false" outlineLevel="0" collapsed="false">
      <c r="A801" s="4"/>
      <c r="B801" s="8"/>
      <c r="C801" s="8"/>
      <c r="D801" s="8"/>
      <c r="E801" s="8"/>
      <c r="F801" s="8" t="str">
        <f aca="false">IF(COUNT(B801:E801)=0,"",SUM(B801:E801))</f>
        <v/>
      </c>
      <c r="G801" s="7" t="str">
        <f aca="false">IF(AND(ISNUMBER(A801),F801&lt;&gt;""),A801,"")</f>
        <v/>
      </c>
    </row>
    <row r="802" customFormat="false" ht="15" hidden="false" customHeight="false" outlineLevel="0" collapsed="false">
      <c r="A802" s="4"/>
      <c r="B802" s="8"/>
      <c r="C802" s="8"/>
      <c r="D802" s="8"/>
      <c r="E802" s="8"/>
      <c r="F802" s="8" t="str">
        <f aca="false">IF(COUNT(B802:E802)=0,"",SUM(B802:E802))</f>
        <v/>
      </c>
      <c r="G802" s="7" t="str">
        <f aca="false">IF(AND(ISNUMBER(A802),F802&lt;&gt;""),A802,"")</f>
        <v/>
      </c>
    </row>
    <row r="803" customFormat="false" ht="15" hidden="false" customHeight="false" outlineLevel="0" collapsed="false">
      <c r="A803" s="4"/>
      <c r="B803" s="8"/>
      <c r="C803" s="8"/>
      <c r="D803" s="8"/>
      <c r="E803" s="8"/>
      <c r="F803" s="8" t="str">
        <f aca="false">IF(COUNT(B803:E803)=0,"",SUM(B803:E803))</f>
        <v/>
      </c>
      <c r="G803" s="7" t="str">
        <f aca="false">IF(AND(ISNUMBER(A803),F803&lt;&gt;""),A803,"")</f>
        <v/>
      </c>
    </row>
    <row r="804" customFormat="false" ht="15" hidden="false" customHeight="false" outlineLevel="0" collapsed="false">
      <c r="A804" s="4"/>
      <c r="B804" s="8"/>
      <c r="C804" s="8"/>
      <c r="D804" s="8"/>
      <c r="E804" s="8"/>
      <c r="F804" s="8" t="str">
        <f aca="false">IF(COUNT(B804:E804)=0,"",SUM(B804:E804))</f>
        <v/>
      </c>
      <c r="G804" s="7" t="str">
        <f aca="false">IF(AND(ISNUMBER(A804),F804&lt;&gt;""),A804,"")</f>
        <v/>
      </c>
    </row>
    <row r="805" customFormat="false" ht="15" hidden="false" customHeight="false" outlineLevel="0" collapsed="false">
      <c r="A805" s="4"/>
      <c r="B805" s="8"/>
      <c r="C805" s="8"/>
      <c r="D805" s="8"/>
      <c r="E805" s="8"/>
      <c r="F805" s="8" t="str">
        <f aca="false">IF(COUNT(B805:E805)=0,"",SUM(B805:E805))</f>
        <v/>
      </c>
      <c r="G805" s="7" t="str">
        <f aca="false">IF(AND(ISNUMBER(A805),F805&lt;&gt;""),A805,"")</f>
        <v/>
      </c>
    </row>
    <row r="806" customFormat="false" ht="15" hidden="false" customHeight="false" outlineLevel="0" collapsed="false">
      <c r="A806" s="4"/>
      <c r="B806" s="8"/>
      <c r="C806" s="8"/>
      <c r="D806" s="8"/>
      <c r="E806" s="8"/>
      <c r="F806" s="8" t="str">
        <f aca="false">IF(COUNT(B806:E806)=0,"",SUM(B806:E806))</f>
        <v/>
      </c>
      <c r="G806" s="7" t="str">
        <f aca="false">IF(AND(ISNUMBER(A806),F806&lt;&gt;""),A806,"")</f>
        <v/>
      </c>
    </row>
    <row r="807" customFormat="false" ht="15" hidden="false" customHeight="false" outlineLevel="0" collapsed="false">
      <c r="A807" s="4"/>
      <c r="B807" s="8"/>
      <c r="C807" s="8"/>
      <c r="D807" s="8"/>
      <c r="E807" s="8"/>
      <c r="F807" s="8" t="str">
        <f aca="false">IF(COUNT(B807:E807)=0,"",SUM(B807:E807))</f>
        <v/>
      </c>
      <c r="G807" s="7" t="str">
        <f aca="false">IF(AND(ISNUMBER(A807),F807&lt;&gt;""),A807,"")</f>
        <v/>
      </c>
    </row>
    <row r="808" customFormat="false" ht="15" hidden="false" customHeight="false" outlineLevel="0" collapsed="false">
      <c r="A808" s="4"/>
      <c r="B808" s="8"/>
      <c r="C808" s="8"/>
      <c r="D808" s="8"/>
      <c r="E808" s="8"/>
      <c r="F808" s="8" t="str">
        <f aca="false">IF(COUNT(B808:E808)=0,"",SUM(B808:E808))</f>
        <v/>
      </c>
      <c r="G808" s="7" t="str">
        <f aca="false">IF(AND(ISNUMBER(A808),F808&lt;&gt;""),A808,"")</f>
        <v/>
      </c>
    </row>
    <row r="809" customFormat="false" ht="15" hidden="false" customHeight="false" outlineLevel="0" collapsed="false">
      <c r="A809" s="4"/>
      <c r="B809" s="8"/>
      <c r="C809" s="8"/>
      <c r="D809" s="8"/>
      <c r="E809" s="8"/>
      <c r="F809" s="8" t="str">
        <f aca="false">IF(COUNT(B809:E809)=0,"",SUM(B809:E809))</f>
        <v/>
      </c>
      <c r="G809" s="7" t="str">
        <f aca="false">IF(AND(ISNUMBER(A809),F809&lt;&gt;""),A809,"")</f>
        <v/>
      </c>
    </row>
    <row r="810" customFormat="false" ht="15" hidden="false" customHeight="false" outlineLevel="0" collapsed="false">
      <c r="A810" s="4"/>
      <c r="B810" s="8"/>
      <c r="C810" s="8"/>
      <c r="D810" s="8"/>
      <c r="E810" s="8"/>
      <c r="F810" s="8" t="str">
        <f aca="false">IF(COUNT(B810:E810)=0,"",SUM(B810:E810))</f>
        <v/>
      </c>
      <c r="G810" s="7" t="str">
        <f aca="false">IF(AND(ISNUMBER(A810),F810&lt;&gt;""),A810,"")</f>
        <v/>
      </c>
    </row>
    <row r="811" customFormat="false" ht="15" hidden="false" customHeight="false" outlineLevel="0" collapsed="false">
      <c r="A811" s="4"/>
      <c r="B811" s="8"/>
      <c r="C811" s="8"/>
      <c r="D811" s="8"/>
      <c r="E811" s="8"/>
      <c r="F811" s="8" t="str">
        <f aca="false">IF(COUNT(B811:E811)=0,"",SUM(B811:E811))</f>
        <v/>
      </c>
      <c r="G811" s="7" t="str">
        <f aca="false">IF(AND(ISNUMBER(A811),F811&lt;&gt;""),A811,"")</f>
        <v/>
      </c>
    </row>
    <row r="812" customFormat="false" ht="15" hidden="false" customHeight="false" outlineLevel="0" collapsed="false">
      <c r="A812" s="4"/>
      <c r="B812" s="8"/>
      <c r="C812" s="8"/>
      <c r="D812" s="8"/>
      <c r="E812" s="8"/>
      <c r="F812" s="8" t="str">
        <f aca="false">IF(COUNT(B812:E812)=0,"",SUM(B812:E812))</f>
        <v/>
      </c>
      <c r="G812" s="7" t="str">
        <f aca="false">IF(AND(ISNUMBER(A812),F812&lt;&gt;""),A812,"")</f>
        <v/>
      </c>
    </row>
    <row r="813" customFormat="false" ht="15" hidden="false" customHeight="false" outlineLevel="0" collapsed="false">
      <c r="A813" s="4"/>
      <c r="B813" s="8"/>
      <c r="C813" s="8"/>
      <c r="D813" s="8"/>
      <c r="E813" s="8"/>
      <c r="F813" s="8" t="str">
        <f aca="false">IF(COUNT(B813:E813)=0,"",SUM(B813:E813))</f>
        <v/>
      </c>
      <c r="G813" s="7" t="str">
        <f aca="false">IF(AND(ISNUMBER(A813),F813&lt;&gt;""),A813,"")</f>
        <v/>
      </c>
    </row>
    <row r="814" customFormat="false" ht="15" hidden="false" customHeight="false" outlineLevel="0" collapsed="false">
      <c r="A814" s="4"/>
      <c r="B814" s="8"/>
      <c r="C814" s="8"/>
      <c r="D814" s="8"/>
      <c r="E814" s="8"/>
      <c r="F814" s="8" t="str">
        <f aca="false">IF(COUNT(B814:E814)=0,"",SUM(B814:E814))</f>
        <v/>
      </c>
      <c r="G814" s="7" t="str">
        <f aca="false">IF(AND(ISNUMBER(A814),F814&lt;&gt;""),A814,"")</f>
        <v/>
      </c>
    </row>
    <row r="815" customFormat="false" ht="15" hidden="false" customHeight="false" outlineLevel="0" collapsed="false">
      <c r="A815" s="4"/>
      <c r="B815" s="8"/>
      <c r="C815" s="8"/>
      <c r="D815" s="8"/>
      <c r="E815" s="8"/>
      <c r="F815" s="8" t="str">
        <f aca="false">IF(COUNT(B815:E815)=0,"",SUM(B815:E815))</f>
        <v/>
      </c>
      <c r="G815" s="7" t="str">
        <f aca="false">IF(AND(ISNUMBER(A815),F815&lt;&gt;""),A815,"")</f>
        <v/>
      </c>
    </row>
    <row r="816" customFormat="false" ht="15" hidden="false" customHeight="false" outlineLevel="0" collapsed="false">
      <c r="A816" s="4"/>
      <c r="B816" s="8"/>
      <c r="C816" s="8"/>
      <c r="D816" s="8"/>
      <c r="E816" s="8"/>
      <c r="F816" s="8" t="str">
        <f aca="false">IF(COUNT(B816:E816)=0,"",SUM(B816:E816))</f>
        <v/>
      </c>
      <c r="G816" s="7" t="str">
        <f aca="false">IF(AND(ISNUMBER(A816),F816&lt;&gt;""),A816,"")</f>
        <v/>
      </c>
    </row>
    <row r="817" customFormat="false" ht="15" hidden="false" customHeight="false" outlineLevel="0" collapsed="false">
      <c r="A817" s="4"/>
      <c r="B817" s="8"/>
      <c r="C817" s="8"/>
      <c r="D817" s="8"/>
      <c r="E817" s="8"/>
      <c r="F817" s="8" t="str">
        <f aca="false">IF(COUNT(B817:E817)=0,"",SUM(B817:E817))</f>
        <v/>
      </c>
      <c r="G817" s="7" t="str">
        <f aca="false">IF(AND(ISNUMBER(A817),F817&lt;&gt;""),A817,"")</f>
        <v/>
      </c>
    </row>
    <row r="818" customFormat="false" ht="15" hidden="false" customHeight="false" outlineLevel="0" collapsed="false">
      <c r="A818" s="4"/>
      <c r="B818" s="8"/>
      <c r="C818" s="8"/>
      <c r="D818" s="8"/>
      <c r="E818" s="8"/>
      <c r="F818" s="8" t="str">
        <f aca="false">IF(COUNT(B818:E818)=0,"",SUM(B818:E818))</f>
        <v/>
      </c>
      <c r="G818" s="7" t="str">
        <f aca="false">IF(AND(ISNUMBER(A818),F818&lt;&gt;""),A818,"")</f>
        <v/>
      </c>
    </row>
    <row r="819" customFormat="false" ht="15" hidden="false" customHeight="false" outlineLevel="0" collapsed="false">
      <c r="A819" s="4"/>
      <c r="B819" s="8"/>
      <c r="C819" s="8"/>
      <c r="D819" s="8"/>
      <c r="E819" s="8"/>
      <c r="F819" s="8" t="str">
        <f aca="false">IF(COUNT(B819:E819)=0,"",SUM(B819:E819))</f>
        <v/>
      </c>
      <c r="G819" s="7" t="str">
        <f aca="false">IF(AND(ISNUMBER(A819),F819&lt;&gt;""),A819,"")</f>
        <v/>
      </c>
    </row>
    <row r="820" customFormat="false" ht="15" hidden="false" customHeight="false" outlineLevel="0" collapsed="false">
      <c r="A820" s="4"/>
      <c r="B820" s="8"/>
      <c r="C820" s="8"/>
      <c r="D820" s="8"/>
      <c r="E820" s="8"/>
      <c r="F820" s="8" t="str">
        <f aca="false">IF(COUNT(B820:E820)=0,"",SUM(B820:E820))</f>
        <v/>
      </c>
      <c r="G820" s="7" t="str">
        <f aca="false">IF(AND(ISNUMBER(A820),F820&lt;&gt;""),A820,"")</f>
        <v/>
      </c>
    </row>
    <row r="821" customFormat="false" ht="15" hidden="false" customHeight="false" outlineLevel="0" collapsed="false">
      <c r="A821" s="4"/>
      <c r="B821" s="8"/>
      <c r="C821" s="8"/>
      <c r="D821" s="8"/>
      <c r="E821" s="8"/>
      <c r="F821" s="8" t="str">
        <f aca="false">IF(COUNT(B821:E821)=0,"",SUM(B821:E821))</f>
        <v/>
      </c>
      <c r="G821" s="7" t="str">
        <f aca="false">IF(AND(ISNUMBER(A821),F821&lt;&gt;""),A821,"")</f>
        <v/>
      </c>
    </row>
    <row r="822" customFormat="false" ht="15" hidden="false" customHeight="false" outlineLevel="0" collapsed="false">
      <c r="A822" s="4"/>
      <c r="B822" s="8"/>
      <c r="C822" s="8"/>
      <c r="D822" s="8"/>
      <c r="E822" s="8"/>
      <c r="F822" s="8" t="str">
        <f aca="false">IF(COUNT(B822:E822)=0,"",SUM(B822:E822))</f>
        <v/>
      </c>
      <c r="G822" s="7" t="str">
        <f aca="false">IF(AND(ISNUMBER(A822),F822&lt;&gt;""),A822,"")</f>
        <v/>
      </c>
    </row>
    <row r="823" customFormat="false" ht="15" hidden="false" customHeight="false" outlineLevel="0" collapsed="false">
      <c r="A823" s="4"/>
      <c r="B823" s="8"/>
      <c r="C823" s="8"/>
      <c r="D823" s="8"/>
      <c r="E823" s="8"/>
      <c r="F823" s="8" t="str">
        <f aca="false">IF(COUNT(B823:E823)=0,"",SUM(B823:E823))</f>
        <v/>
      </c>
      <c r="G823" s="7" t="str">
        <f aca="false">IF(AND(ISNUMBER(A823),F823&lt;&gt;""),A823,"")</f>
        <v/>
      </c>
    </row>
    <row r="824" customFormat="false" ht="15" hidden="false" customHeight="false" outlineLevel="0" collapsed="false">
      <c r="A824" s="4"/>
      <c r="B824" s="8"/>
      <c r="C824" s="8"/>
      <c r="D824" s="8"/>
      <c r="E824" s="8"/>
      <c r="F824" s="8" t="str">
        <f aca="false">IF(COUNT(B824:E824)=0,"",SUM(B824:E824))</f>
        <v/>
      </c>
      <c r="G824" s="7" t="str">
        <f aca="false">IF(AND(ISNUMBER(A824),F824&lt;&gt;""),A824,"")</f>
        <v/>
      </c>
    </row>
    <row r="825" customFormat="false" ht="15" hidden="false" customHeight="false" outlineLevel="0" collapsed="false">
      <c r="A825" s="4"/>
      <c r="B825" s="8"/>
      <c r="C825" s="8"/>
      <c r="D825" s="8"/>
      <c r="E825" s="8"/>
      <c r="F825" s="8" t="str">
        <f aca="false">IF(COUNT(B825:E825)=0,"",SUM(B825:E825))</f>
        <v/>
      </c>
      <c r="G825" s="7" t="str">
        <f aca="false">IF(AND(ISNUMBER(A825),F825&lt;&gt;""),A825,"")</f>
        <v/>
      </c>
    </row>
    <row r="826" customFormat="false" ht="15" hidden="false" customHeight="false" outlineLevel="0" collapsed="false">
      <c r="A826" s="4"/>
      <c r="B826" s="8"/>
      <c r="C826" s="8"/>
      <c r="D826" s="8"/>
      <c r="E826" s="8"/>
      <c r="F826" s="8" t="str">
        <f aca="false">IF(COUNT(B826:E826)=0,"",SUM(B826:E826))</f>
        <v/>
      </c>
      <c r="G826" s="7" t="str">
        <f aca="false">IF(AND(ISNUMBER(A826),F826&lt;&gt;""),A826,"")</f>
        <v/>
      </c>
    </row>
    <row r="827" customFormat="false" ht="15" hidden="false" customHeight="false" outlineLevel="0" collapsed="false">
      <c r="A827" s="4"/>
      <c r="B827" s="8"/>
      <c r="C827" s="8"/>
      <c r="D827" s="8"/>
      <c r="E827" s="8"/>
      <c r="F827" s="8" t="str">
        <f aca="false">IF(COUNT(B827:E827)=0,"",SUM(B827:E827))</f>
        <v/>
      </c>
      <c r="G827" s="7" t="str">
        <f aca="false">IF(AND(ISNUMBER(A827),F827&lt;&gt;""),A827,"")</f>
        <v/>
      </c>
    </row>
    <row r="828" customFormat="false" ht="15" hidden="false" customHeight="false" outlineLevel="0" collapsed="false">
      <c r="A828" s="4"/>
      <c r="B828" s="8"/>
      <c r="C828" s="8"/>
      <c r="D828" s="8"/>
      <c r="E828" s="8"/>
      <c r="F828" s="8" t="str">
        <f aca="false">IF(COUNT(B828:E828)=0,"",SUM(B828:E828))</f>
        <v/>
      </c>
      <c r="G828" s="7" t="str">
        <f aca="false">IF(AND(ISNUMBER(A828),F828&lt;&gt;""),A828,"")</f>
        <v/>
      </c>
    </row>
    <row r="829" customFormat="false" ht="15" hidden="false" customHeight="false" outlineLevel="0" collapsed="false">
      <c r="A829" s="4"/>
      <c r="B829" s="8"/>
      <c r="C829" s="8"/>
      <c r="D829" s="8"/>
      <c r="E829" s="8"/>
      <c r="F829" s="8" t="str">
        <f aca="false">IF(COUNT(B829:E829)=0,"",SUM(B829:E829))</f>
        <v/>
      </c>
      <c r="G829" s="7" t="str">
        <f aca="false">IF(AND(ISNUMBER(A829),F829&lt;&gt;""),A829,"")</f>
        <v/>
      </c>
    </row>
    <row r="830" customFormat="false" ht="15" hidden="false" customHeight="false" outlineLevel="0" collapsed="false">
      <c r="A830" s="4"/>
      <c r="B830" s="8"/>
      <c r="C830" s="8"/>
      <c r="D830" s="8"/>
      <c r="E830" s="8"/>
      <c r="F830" s="8" t="str">
        <f aca="false">IF(COUNT(B830:E830)=0,"",SUM(B830:E830))</f>
        <v/>
      </c>
      <c r="G830" s="7" t="str">
        <f aca="false">IF(AND(ISNUMBER(A830),F830&lt;&gt;""),A830,"")</f>
        <v/>
      </c>
    </row>
    <row r="831" customFormat="false" ht="15" hidden="false" customHeight="false" outlineLevel="0" collapsed="false">
      <c r="A831" s="4"/>
      <c r="B831" s="8"/>
      <c r="C831" s="8"/>
      <c r="D831" s="8"/>
      <c r="E831" s="8"/>
      <c r="F831" s="8" t="str">
        <f aca="false">IF(COUNT(B831:E831)=0,"",SUM(B831:E831))</f>
        <v/>
      </c>
      <c r="G831" s="7" t="str">
        <f aca="false">IF(AND(ISNUMBER(A831),F831&lt;&gt;""),A831,"")</f>
        <v/>
      </c>
    </row>
    <row r="832" customFormat="false" ht="15" hidden="false" customHeight="false" outlineLevel="0" collapsed="false">
      <c r="A832" s="4"/>
      <c r="B832" s="8"/>
      <c r="C832" s="8"/>
      <c r="D832" s="8"/>
      <c r="E832" s="8"/>
      <c r="F832" s="8" t="str">
        <f aca="false">IF(COUNT(B832:E832)=0,"",SUM(B832:E832))</f>
        <v/>
      </c>
      <c r="G832" s="7" t="str">
        <f aca="false">IF(AND(ISNUMBER(A832),F832&lt;&gt;""),A832,"")</f>
        <v/>
      </c>
    </row>
    <row r="833" customFormat="false" ht="15" hidden="false" customHeight="false" outlineLevel="0" collapsed="false">
      <c r="A833" s="4"/>
      <c r="B833" s="8"/>
      <c r="C833" s="8"/>
      <c r="D833" s="8"/>
      <c r="E833" s="8"/>
      <c r="F833" s="8" t="str">
        <f aca="false">IF(COUNT(B833:E833)=0,"",SUM(B833:E833))</f>
        <v/>
      </c>
      <c r="G833" s="7" t="str">
        <f aca="false">IF(AND(ISNUMBER(A833),F833&lt;&gt;""),A833,"")</f>
        <v/>
      </c>
    </row>
    <row r="834" customFormat="false" ht="15" hidden="false" customHeight="false" outlineLevel="0" collapsed="false">
      <c r="A834" s="4"/>
      <c r="B834" s="8"/>
      <c r="C834" s="8"/>
      <c r="D834" s="8"/>
      <c r="E834" s="8"/>
      <c r="F834" s="8" t="str">
        <f aca="false">IF(COUNT(B834:E834)=0,"",SUM(B834:E834))</f>
        <v/>
      </c>
      <c r="G834" s="7" t="str">
        <f aca="false">IF(AND(ISNUMBER(A834),F834&lt;&gt;""),A834,"")</f>
        <v/>
      </c>
    </row>
    <row r="835" customFormat="false" ht="15" hidden="false" customHeight="false" outlineLevel="0" collapsed="false">
      <c r="A835" s="4"/>
      <c r="B835" s="8"/>
      <c r="C835" s="8"/>
      <c r="D835" s="8"/>
      <c r="E835" s="8"/>
      <c r="F835" s="8" t="str">
        <f aca="false">IF(COUNT(B835:E835)=0,"",SUM(B835:E835))</f>
        <v/>
      </c>
      <c r="G835" s="7" t="str">
        <f aca="false">IF(AND(ISNUMBER(A835),F835&lt;&gt;""),A835,"")</f>
        <v/>
      </c>
    </row>
    <row r="836" customFormat="false" ht="15" hidden="false" customHeight="false" outlineLevel="0" collapsed="false">
      <c r="A836" s="4"/>
      <c r="B836" s="8"/>
      <c r="C836" s="8"/>
      <c r="D836" s="8"/>
      <c r="E836" s="8"/>
      <c r="F836" s="8" t="str">
        <f aca="false">IF(COUNT(B836:E836)=0,"",SUM(B836:E836))</f>
        <v/>
      </c>
      <c r="G836" s="7" t="str">
        <f aca="false">IF(AND(ISNUMBER(A836),F836&lt;&gt;""),A836,"")</f>
        <v/>
      </c>
    </row>
    <row r="837" customFormat="false" ht="15" hidden="false" customHeight="false" outlineLevel="0" collapsed="false">
      <c r="A837" s="4"/>
      <c r="B837" s="8"/>
      <c r="C837" s="8"/>
      <c r="D837" s="8"/>
      <c r="E837" s="8"/>
      <c r="F837" s="8" t="str">
        <f aca="false">IF(COUNT(B837:E837)=0,"",SUM(B837:E837))</f>
        <v/>
      </c>
      <c r="G837" s="7" t="str">
        <f aca="false">IF(AND(ISNUMBER(A837),F837&lt;&gt;""),A837,"")</f>
        <v/>
      </c>
    </row>
    <row r="838" customFormat="false" ht="15" hidden="false" customHeight="false" outlineLevel="0" collapsed="false">
      <c r="A838" s="4"/>
      <c r="B838" s="8"/>
      <c r="C838" s="8"/>
      <c r="D838" s="8"/>
      <c r="E838" s="8"/>
      <c r="F838" s="8" t="str">
        <f aca="false">IF(COUNT(B838:E838)=0,"",SUM(B838:E838))</f>
        <v/>
      </c>
      <c r="G838" s="7" t="str">
        <f aca="false">IF(AND(ISNUMBER(A838),F838&lt;&gt;""),A838,"")</f>
        <v/>
      </c>
    </row>
    <row r="839" customFormat="false" ht="15" hidden="false" customHeight="false" outlineLevel="0" collapsed="false">
      <c r="A839" s="4"/>
      <c r="B839" s="8"/>
      <c r="C839" s="8"/>
      <c r="D839" s="8"/>
      <c r="E839" s="8"/>
      <c r="F839" s="8" t="str">
        <f aca="false">IF(COUNT(B839:E839)=0,"",SUM(B839:E839))</f>
        <v/>
      </c>
      <c r="G839" s="7" t="str">
        <f aca="false">IF(AND(ISNUMBER(A839),F839&lt;&gt;""),A839,"")</f>
        <v/>
      </c>
    </row>
    <row r="840" customFormat="false" ht="15" hidden="false" customHeight="false" outlineLevel="0" collapsed="false">
      <c r="A840" s="4"/>
      <c r="B840" s="8"/>
      <c r="C840" s="8"/>
      <c r="D840" s="8"/>
      <c r="E840" s="8"/>
      <c r="F840" s="8" t="str">
        <f aca="false">IF(COUNT(B840:E840)=0,"",SUM(B840:E840))</f>
        <v/>
      </c>
      <c r="G840" s="7" t="str">
        <f aca="false">IF(AND(ISNUMBER(A840),F840&lt;&gt;""),A840,"")</f>
        <v/>
      </c>
    </row>
    <row r="841" customFormat="false" ht="15" hidden="false" customHeight="false" outlineLevel="0" collapsed="false">
      <c r="A841" s="4"/>
      <c r="B841" s="8"/>
      <c r="C841" s="8"/>
      <c r="D841" s="8"/>
      <c r="E841" s="8"/>
      <c r="F841" s="8" t="str">
        <f aca="false">IF(COUNT(B841:E841)=0,"",SUM(B841:E841))</f>
        <v/>
      </c>
      <c r="G841" s="7" t="str">
        <f aca="false">IF(AND(ISNUMBER(A841),F841&lt;&gt;""),A841,"")</f>
        <v/>
      </c>
    </row>
    <row r="842" customFormat="false" ht="15" hidden="false" customHeight="false" outlineLevel="0" collapsed="false">
      <c r="A842" s="4"/>
      <c r="B842" s="8"/>
      <c r="C842" s="8"/>
      <c r="D842" s="8"/>
      <c r="E842" s="8"/>
      <c r="F842" s="8" t="str">
        <f aca="false">IF(COUNT(B842:E842)=0,"",SUM(B842:E842))</f>
        <v/>
      </c>
      <c r="G842" s="7" t="str">
        <f aca="false">IF(AND(ISNUMBER(A842),F842&lt;&gt;""),A842,"")</f>
        <v/>
      </c>
    </row>
    <row r="843" customFormat="false" ht="15" hidden="false" customHeight="false" outlineLevel="0" collapsed="false">
      <c r="A843" s="4"/>
      <c r="B843" s="8"/>
      <c r="C843" s="8"/>
      <c r="D843" s="8"/>
      <c r="E843" s="8"/>
      <c r="F843" s="8" t="str">
        <f aca="false">IF(COUNT(B843:E843)=0,"",SUM(B843:E843))</f>
        <v/>
      </c>
      <c r="G843" s="7" t="str">
        <f aca="false">IF(AND(ISNUMBER(A843),F843&lt;&gt;""),A843,"")</f>
        <v/>
      </c>
    </row>
    <row r="844" customFormat="false" ht="15" hidden="false" customHeight="false" outlineLevel="0" collapsed="false">
      <c r="A844" s="4"/>
      <c r="B844" s="8"/>
      <c r="C844" s="8"/>
      <c r="D844" s="8"/>
      <c r="E844" s="8"/>
      <c r="F844" s="8" t="str">
        <f aca="false">IF(COUNT(B844:E844)=0,"",SUM(B844:E844))</f>
        <v/>
      </c>
      <c r="G844" s="7" t="str">
        <f aca="false">IF(AND(ISNUMBER(A844),F844&lt;&gt;""),A844,"")</f>
        <v/>
      </c>
    </row>
    <row r="845" customFormat="false" ht="15" hidden="false" customHeight="false" outlineLevel="0" collapsed="false">
      <c r="A845" s="4"/>
      <c r="B845" s="8"/>
      <c r="C845" s="8"/>
      <c r="D845" s="8"/>
      <c r="E845" s="8"/>
      <c r="F845" s="8" t="str">
        <f aca="false">IF(COUNT(B845:E845)=0,"",SUM(B845:E845))</f>
        <v/>
      </c>
      <c r="G845" s="7" t="str">
        <f aca="false">IF(AND(ISNUMBER(A845),F845&lt;&gt;""),A845,"")</f>
        <v/>
      </c>
    </row>
    <row r="846" customFormat="false" ht="15" hidden="false" customHeight="false" outlineLevel="0" collapsed="false">
      <c r="A846" s="4"/>
      <c r="B846" s="8"/>
      <c r="C846" s="8"/>
      <c r="D846" s="8"/>
      <c r="E846" s="8"/>
      <c r="F846" s="8" t="str">
        <f aca="false">IF(COUNT(B846:E846)=0,"",SUM(B846:E846))</f>
        <v/>
      </c>
      <c r="G846" s="7" t="str">
        <f aca="false">IF(AND(ISNUMBER(A846),F846&lt;&gt;""),A846,"")</f>
        <v/>
      </c>
    </row>
    <row r="847" customFormat="false" ht="15" hidden="false" customHeight="false" outlineLevel="0" collapsed="false">
      <c r="A847" s="4"/>
      <c r="B847" s="8"/>
      <c r="C847" s="8"/>
      <c r="D847" s="8"/>
      <c r="E847" s="8"/>
      <c r="F847" s="8" t="str">
        <f aca="false">IF(COUNT(B847:E847)=0,"",SUM(B847:E847))</f>
        <v/>
      </c>
      <c r="G847" s="7" t="str">
        <f aca="false">IF(AND(ISNUMBER(A847),F847&lt;&gt;""),A847,"")</f>
        <v/>
      </c>
    </row>
    <row r="848" customFormat="false" ht="15" hidden="false" customHeight="false" outlineLevel="0" collapsed="false">
      <c r="A848" s="4"/>
      <c r="B848" s="8"/>
      <c r="C848" s="8"/>
      <c r="D848" s="8"/>
      <c r="E848" s="8"/>
      <c r="F848" s="8" t="str">
        <f aca="false">IF(COUNT(B848:E848)=0,"",SUM(B848:E848))</f>
        <v/>
      </c>
      <c r="G848" s="7" t="str">
        <f aca="false">IF(AND(ISNUMBER(A848),F848&lt;&gt;""),A848,"")</f>
        <v/>
      </c>
    </row>
    <row r="849" customFormat="false" ht="15" hidden="false" customHeight="false" outlineLevel="0" collapsed="false">
      <c r="A849" s="4"/>
      <c r="B849" s="8"/>
      <c r="C849" s="8"/>
      <c r="D849" s="8"/>
      <c r="E849" s="8"/>
      <c r="F849" s="8" t="str">
        <f aca="false">IF(COUNT(B849:E849)=0,"",SUM(B849:E849))</f>
        <v/>
      </c>
      <c r="G849" s="7" t="str">
        <f aca="false">IF(AND(ISNUMBER(A849),F849&lt;&gt;""),A849,"")</f>
        <v/>
      </c>
    </row>
    <row r="850" customFormat="false" ht="15" hidden="false" customHeight="false" outlineLevel="0" collapsed="false">
      <c r="A850" s="4"/>
      <c r="B850" s="8"/>
      <c r="C850" s="8"/>
      <c r="D850" s="8"/>
      <c r="E850" s="8"/>
      <c r="F850" s="8" t="str">
        <f aca="false">IF(COUNT(B850:E850)=0,"",SUM(B850:E850))</f>
        <v/>
      </c>
      <c r="G850" s="7" t="str">
        <f aca="false">IF(AND(ISNUMBER(A850),F850&lt;&gt;""),A850,"")</f>
        <v/>
      </c>
    </row>
    <row r="851" customFormat="false" ht="15" hidden="false" customHeight="false" outlineLevel="0" collapsed="false">
      <c r="A851" s="4"/>
      <c r="B851" s="8"/>
      <c r="C851" s="8"/>
      <c r="D851" s="8"/>
      <c r="E851" s="8"/>
      <c r="F851" s="8" t="str">
        <f aca="false">IF(COUNT(B851:E851)=0,"",SUM(B851:E851))</f>
        <v/>
      </c>
      <c r="G851" s="7" t="str">
        <f aca="false">IF(AND(ISNUMBER(A851),F851&lt;&gt;""),A851,"")</f>
        <v/>
      </c>
    </row>
    <row r="852" customFormat="false" ht="15" hidden="false" customHeight="false" outlineLevel="0" collapsed="false">
      <c r="A852" s="4"/>
      <c r="B852" s="8"/>
      <c r="C852" s="8"/>
      <c r="D852" s="8"/>
      <c r="E852" s="8"/>
      <c r="F852" s="8" t="str">
        <f aca="false">IF(COUNT(B852:E852)=0,"",SUM(B852:E852))</f>
        <v/>
      </c>
      <c r="G852" s="7" t="str">
        <f aca="false">IF(AND(ISNUMBER(A852),F852&lt;&gt;""),A852,"")</f>
        <v/>
      </c>
    </row>
    <row r="853" customFormat="false" ht="15" hidden="false" customHeight="false" outlineLevel="0" collapsed="false">
      <c r="A853" s="4"/>
      <c r="B853" s="8"/>
      <c r="C853" s="8"/>
      <c r="D853" s="8"/>
      <c r="E853" s="8"/>
      <c r="F853" s="8" t="str">
        <f aca="false">IF(COUNT(B853:E853)=0,"",SUM(B853:E853))</f>
        <v/>
      </c>
      <c r="G853" s="7" t="str">
        <f aca="false">IF(AND(ISNUMBER(A853),F853&lt;&gt;""),A853,"")</f>
        <v/>
      </c>
    </row>
    <row r="854" customFormat="false" ht="15" hidden="false" customHeight="false" outlineLevel="0" collapsed="false">
      <c r="A854" s="4"/>
      <c r="B854" s="8"/>
      <c r="C854" s="8"/>
      <c r="D854" s="8"/>
      <c r="E854" s="8"/>
      <c r="F854" s="8" t="str">
        <f aca="false">IF(COUNT(B854:E854)=0,"",SUM(B854:E854))</f>
        <v/>
      </c>
      <c r="G854" s="7" t="str">
        <f aca="false">IF(AND(ISNUMBER(A854),F854&lt;&gt;""),A854,"")</f>
        <v/>
      </c>
    </row>
    <row r="855" customFormat="false" ht="15" hidden="false" customHeight="false" outlineLevel="0" collapsed="false">
      <c r="A855" s="4"/>
      <c r="B855" s="8"/>
      <c r="C855" s="8"/>
      <c r="D855" s="8"/>
      <c r="E855" s="8"/>
      <c r="F855" s="8" t="str">
        <f aca="false">IF(COUNT(B855:E855)=0,"",SUM(B855:E855))</f>
        <v/>
      </c>
      <c r="G855" s="7" t="str">
        <f aca="false">IF(AND(ISNUMBER(A855),F855&lt;&gt;""),A855,"")</f>
        <v/>
      </c>
    </row>
    <row r="856" customFormat="false" ht="15" hidden="false" customHeight="false" outlineLevel="0" collapsed="false">
      <c r="A856" s="4"/>
      <c r="B856" s="8"/>
      <c r="C856" s="8"/>
      <c r="D856" s="8"/>
      <c r="E856" s="8"/>
      <c r="F856" s="8" t="str">
        <f aca="false">IF(COUNT(B856:E856)=0,"",SUM(B856:E856))</f>
        <v/>
      </c>
      <c r="G856" s="7" t="str">
        <f aca="false">IF(AND(ISNUMBER(A856),F856&lt;&gt;""),A856,"")</f>
        <v/>
      </c>
    </row>
    <row r="857" customFormat="false" ht="15" hidden="false" customHeight="false" outlineLevel="0" collapsed="false">
      <c r="A857" s="4"/>
      <c r="B857" s="8"/>
      <c r="C857" s="8"/>
      <c r="D857" s="8"/>
      <c r="E857" s="8"/>
      <c r="F857" s="8" t="str">
        <f aca="false">IF(COUNT(B857:E857)=0,"",SUM(B857:E857))</f>
        <v/>
      </c>
      <c r="G857" s="7" t="str">
        <f aca="false">IF(AND(ISNUMBER(A857),F857&lt;&gt;""),A857,"")</f>
        <v/>
      </c>
    </row>
    <row r="858" customFormat="false" ht="15" hidden="false" customHeight="false" outlineLevel="0" collapsed="false">
      <c r="A858" s="4"/>
      <c r="B858" s="8"/>
      <c r="C858" s="8"/>
      <c r="D858" s="8"/>
      <c r="E858" s="8"/>
      <c r="F858" s="8" t="str">
        <f aca="false">IF(COUNT(B858:E858)=0,"",SUM(B858:E858))</f>
        <v/>
      </c>
      <c r="G858" s="7" t="str">
        <f aca="false">IF(AND(ISNUMBER(A858),F858&lt;&gt;""),A858,"")</f>
        <v/>
      </c>
    </row>
    <row r="859" customFormat="false" ht="15" hidden="false" customHeight="false" outlineLevel="0" collapsed="false">
      <c r="A859" s="4"/>
      <c r="B859" s="8"/>
      <c r="C859" s="8"/>
      <c r="D859" s="8"/>
      <c r="E859" s="8"/>
      <c r="F859" s="8" t="str">
        <f aca="false">IF(COUNT(B859:E859)=0,"",SUM(B859:E859))</f>
        <v/>
      </c>
      <c r="G859" s="7" t="str">
        <f aca="false">IF(AND(ISNUMBER(A859),F859&lt;&gt;""),A859,"")</f>
        <v/>
      </c>
    </row>
    <row r="860" customFormat="false" ht="15" hidden="false" customHeight="false" outlineLevel="0" collapsed="false">
      <c r="A860" s="4"/>
      <c r="B860" s="8"/>
      <c r="C860" s="8"/>
      <c r="D860" s="8"/>
      <c r="E860" s="8"/>
      <c r="F860" s="8" t="str">
        <f aca="false">IF(COUNT(B860:E860)=0,"",SUM(B860:E860))</f>
        <v/>
      </c>
      <c r="G860" s="7" t="str">
        <f aca="false">IF(AND(ISNUMBER(A860),F860&lt;&gt;""),A860,"")</f>
        <v/>
      </c>
    </row>
    <row r="861" customFormat="false" ht="15" hidden="false" customHeight="false" outlineLevel="0" collapsed="false">
      <c r="A861" s="4"/>
      <c r="B861" s="8"/>
      <c r="C861" s="8"/>
      <c r="D861" s="8"/>
      <c r="E861" s="8"/>
      <c r="F861" s="8" t="str">
        <f aca="false">IF(COUNT(B861:E861)=0,"",SUM(B861:E861))</f>
        <v/>
      </c>
      <c r="G861" s="7" t="str">
        <f aca="false">IF(AND(ISNUMBER(A861),F861&lt;&gt;""),A861,"")</f>
        <v/>
      </c>
    </row>
    <row r="862" customFormat="false" ht="15" hidden="false" customHeight="false" outlineLevel="0" collapsed="false">
      <c r="A862" s="4"/>
      <c r="B862" s="8"/>
      <c r="C862" s="8"/>
      <c r="D862" s="8"/>
      <c r="E862" s="8"/>
      <c r="F862" s="8" t="str">
        <f aca="false">IF(COUNT(B862:E862)=0,"",SUM(B862:E862))</f>
        <v/>
      </c>
      <c r="G862" s="7" t="str">
        <f aca="false">IF(AND(ISNUMBER(A862),F862&lt;&gt;""),A862,"")</f>
        <v/>
      </c>
    </row>
    <row r="863" customFormat="false" ht="15" hidden="false" customHeight="false" outlineLevel="0" collapsed="false">
      <c r="A863" s="4"/>
      <c r="B863" s="8"/>
      <c r="C863" s="8"/>
      <c r="D863" s="8"/>
      <c r="E863" s="8"/>
      <c r="F863" s="8" t="str">
        <f aca="false">IF(COUNT(B863:E863)=0,"",SUM(B863:E863))</f>
        <v/>
      </c>
      <c r="G863" s="7" t="str">
        <f aca="false">IF(AND(ISNUMBER(A863),F863&lt;&gt;""),A863,"")</f>
        <v/>
      </c>
    </row>
    <row r="864" customFormat="false" ht="15" hidden="false" customHeight="false" outlineLevel="0" collapsed="false">
      <c r="A864" s="4"/>
      <c r="B864" s="8"/>
      <c r="C864" s="8"/>
      <c r="D864" s="8"/>
      <c r="E864" s="8"/>
      <c r="F864" s="8" t="str">
        <f aca="false">IF(COUNT(B864:E864)=0,"",SUM(B864:E864))</f>
        <v/>
      </c>
      <c r="G864" s="7" t="str">
        <f aca="false">IF(AND(ISNUMBER(A864),F864&lt;&gt;""),A864,"")</f>
        <v/>
      </c>
    </row>
    <row r="865" customFormat="false" ht="15" hidden="false" customHeight="false" outlineLevel="0" collapsed="false">
      <c r="A865" s="4"/>
      <c r="B865" s="8"/>
      <c r="C865" s="8"/>
      <c r="D865" s="8"/>
      <c r="E865" s="8"/>
      <c r="F865" s="8" t="str">
        <f aca="false">IF(COUNT(B865:E865)=0,"",SUM(B865:E865))</f>
        <v/>
      </c>
      <c r="G865" s="7" t="str">
        <f aca="false">IF(AND(ISNUMBER(A865),F865&lt;&gt;""),A865,"")</f>
        <v/>
      </c>
    </row>
    <row r="866" customFormat="false" ht="15" hidden="false" customHeight="false" outlineLevel="0" collapsed="false">
      <c r="A866" s="4"/>
      <c r="B866" s="8"/>
      <c r="C866" s="8"/>
      <c r="D866" s="8"/>
      <c r="E866" s="8"/>
      <c r="F866" s="8" t="str">
        <f aca="false">IF(COUNT(B866:E866)=0,"",SUM(B866:E866))</f>
        <v/>
      </c>
      <c r="G866" s="7" t="str">
        <f aca="false">IF(AND(ISNUMBER(A866),F866&lt;&gt;""),A866,"")</f>
        <v/>
      </c>
    </row>
    <row r="867" customFormat="false" ht="15" hidden="false" customHeight="false" outlineLevel="0" collapsed="false">
      <c r="A867" s="4"/>
      <c r="B867" s="8"/>
      <c r="C867" s="8"/>
      <c r="D867" s="8"/>
      <c r="E867" s="8"/>
      <c r="F867" s="8" t="str">
        <f aca="false">IF(COUNT(B867:E867)=0,"",SUM(B867:E867))</f>
        <v/>
      </c>
      <c r="G867" s="7" t="str">
        <f aca="false">IF(AND(ISNUMBER(A867),F867&lt;&gt;""),A867,"")</f>
        <v/>
      </c>
    </row>
    <row r="868" customFormat="false" ht="15" hidden="false" customHeight="false" outlineLevel="0" collapsed="false">
      <c r="A868" s="4"/>
      <c r="B868" s="8"/>
      <c r="C868" s="8"/>
      <c r="D868" s="8"/>
      <c r="E868" s="8"/>
      <c r="F868" s="8" t="str">
        <f aca="false">IF(COUNT(B868:E868)=0,"",SUM(B868:E868))</f>
        <v/>
      </c>
      <c r="G868" s="7" t="str">
        <f aca="false">IF(AND(ISNUMBER(A868),F868&lt;&gt;""),A868,"")</f>
        <v/>
      </c>
    </row>
    <row r="869" customFormat="false" ht="15" hidden="false" customHeight="false" outlineLevel="0" collapsed="false">
      <c r="A869" s="4"/>
      <c r="B869" s="8"/>
      <c r="C869" s="8"/>
      <c r="D869" s="8"/>
      <c r="E869" s="8"/>
      <c r="F869" s="8" t="str">
        <f aca="false">IF(COUNT(B869:E869)=0,"",SUM(B869:E869))</f>
        <v/>
      </c>
      <c r="G869" s="7" t="str">
        <f aca="false">IF(AND(ISNUMBER(A869),F869&lt;&gt;""),A869,"")</f>
        <v/>
      </c>
    </row>
    <row r="870" customFormat="false" ht="15" hidden="false" customHeight="false" outlineLevel="0" collapsed="false">
      <c r="A870" s="4"/>
      <c r="B870" s="8"/>
      <c r="C870" s="8"/>
      <c r="D870" s="8"/>
      <c r="E870" s="8"/>
      <c r="F870" s="8" t="str">
        <f aca="false">IF(COUNT(B870:E870)=0,"",SUM(B870:E870))</f>
        <v/>
      </c>
      <c r="G870" s="7" t="str">
        <f aca="false">IF(AND(ISNUMBER(A870),F870&lt;&gt;""),A870,"")</f>
        <v/>
      </c>
    </row>
    <row r="871" customFormat="false" ht="15" hidden="false" customHeight="false" outlineLevel="0" collapsed="false">
      <c r="A871" s="4"/>
      <c r="B871" s="8"/>
      <c r="C871" s="8"/>
      <c r="D871" s="8"/>
      <c r="E871" s="8"/>
      <c r="F871" s="8" t="str">
        <f aca="false">IF(COUNT(B871:E871)=0,"",SUM(B871:E871))</f>
        <v/>
      </c>
      <c r="G871" s="7" t="str">
        <f aca="false">IF(AND(ISNUMBER(A871),F871&lt;&gt;""),A871,"")</f>
        <v/>
      </c>
    </row>
    <row r="872" customFormat="false" ht="15" hidden="false" customHeight="false" outlineLevel="0" collapsed="false">
      <c r="A872" s="4"/>
      <c r="B872" s="8"/>
      <c r="C872" s="8"/>
      <c r="D872" s="8"/>
      <c r="E872" s="8"/>
      <c r="F872" s="8" t="str">
        <f aca="false">IF(COUNT(B872:E872)=0,"",SUM(B872:E872))</f>
        <v/>
      </c>
      <c r="G872" s="7" t="str">
        <f aca="false">IF(AND(ISNUMBER(A872),F872&lt;&gt;""),A872,"")</f>
        <v/>
      </c>
    </row>
    <row r="873" customFormat="false" ht="15" hidden="false" customHeight="false" outlineLevel="0" collapsed="false">
      <c r="A873" s="4"/>
      <c r="B873" s="8"/>
      <c r="C873" s="8"/>
      <c r="D873" s="8"/>
      <c r="E873" s="8"/>
      <c r="F873" s="8" t="str">
        <f aca="false">IF(COUNT(B873:E873)=0,"",SUM(B873:E873))</f>
        <v/>
      </c>
      <c r="G873" s="7" t="str">
        <f aca="false">IF(AND(ISNUMBER(A873),F873&lt;&gt;""),A873,"")</f>
        <v/>
      </c>
    </row>
    <row r="874" customFormat="false" ht="15" hidden="false" customHeight="false" outlineLevel="0" collapsed="false">
      <c r="A874" s="4"/>
      <c r="B874" s="8"/>
      <c r="C874" s="8"/>
      <c r="D874" s="8"/>
      <c r="E874" s="8"/>
      <c r="F874" s="8" t="str">
        <f aca="false">IF(COUNT(B874:E874)=0,"",SUM(B874:E874))</f>
        <v/>
      </c>
      <c r="G874" s="7" t="str">
        <f aca="false">IF(AND(ISNUMBER(A874),F874&lt;&gt;""),A874,"")</f>
        <v/>
      </c>
    </row>
    <row r="875" customFormat="false" ht="15" hidden="false" customHeight="false" outlineLevel="0" collapsed="false">
      <c r="A875" s="4"/>
      <c r="B875" s="8"/>
      <c r="C875" s="8"/>
      <c r="D875" s="8"/>
      <c r="E875" s="8"/>
      <c r="F875" s="8" t="str">
        <f aca="false">IF(COUNT(B875:E875)=0,"",SUM(B875:E875))</f>
        <v/>
      </c>
      <c r="G875" s="7" t="str">
        <f aca="false">IF(AND(ISNUMBER(A875),F875&lt;&gt;""),A875,"")</f>
        <v/>
      </c>
    </row>
    <row r="876" customFormat="false" ht="15" hidden="false" customHeight="false" outlineLevel="0" collapsed="false">
      <c r="A876" s="4"/>
      <c r="B876" s="8"/>
      <c r="C876" s="8"/>
      <c r="D876" s="8"/>
      <c r="E876" s="8"/>
      <c r="F876" s="8" t="str">
        <f aca="false">IF(COUNT(B876:E876)=0,"",SUM(B876:E876))</f>
        <v/>
      </c>
      <c r="G876" s="7" t="str">
        <f aca="false">IF(AND(ISNUMBER(A876),F876&lt;&gt;""),A876,"")</f>
        <v/>
      </c>
    </row>
    <row r="877" customFormat="false" ht="15" hidden="false" customHeight="false" outlineLevel="0" collapsed="false">
      <c r="A877" s="4"/>
      <c r="B877" s="8"/>
      <c r="C877" s="8"/>
      <c r="D877" s="8"/>
      <c r="E877" s="8"/>
      <c r="F877" s="8" t="str">
        <f aca="false">IF(COUNT(B877:E877)=0,"",SUM(B877:E877))</f>
        <v/>
      </c>
      <c r="G877" s="7" t="str">
        <f aca="false">IF(AND(ISNUMBER(A877),F877&lt;&gt;""),A877,"")</f>
        <v/>
      </c>
    </row>
    <row r="878" customFormat="false" ht="15" hidden="false" customHeight="false" outlineLevel="0" collapsed="false">
      <c r="A878" s="4"/>
      <c r="B878" s="8"/>
      <c r="C878" s="8"/>
      <c r="D878" s="8"/>
      <c r="E878" s="8"/>
      <c r="F878" s="8" t="str">
        <f aca="false">IF(COUNT(B878:E878)=0,"",SUM(B878:E878))</f>
        <v/>
      </c>
      <c r="G878" s="7" t="str">
        <f aca="false">IF(AND(ISNUMBER(A878),F878&lt;&gt;""),A878,"")</f>
        <v/>
      </c>
    </row>
    <row r="879" customFormat="false" ht="15" hidden="false" customHeight="false" outlineLevel="0" collapsed="false">
      <c r="A879" s="4"/>
      <c r="B879" s="8"/>
      <c r="C879" s="8"/>
      <c r="D879" s="8"/>
      <c r="E879" s="8"/>
      <c r="F879" s="8" t="str">
        <f aca="false">IF(COUNT(B879:E879)=0,"",SUM(B879:E879))</f>
        <v/>
      </c>
      <c r="G879" s="7" t="str">
        <f aca="false">IF(AND(ISNUMBER(A879),F879&lt;&gt;""),A879,"")</f>
        <v/>
      </c>
    </row>
    <row r="880" customFormat="false" ht="15" hidden="false" customHeight="false" outlineLevel="0" collapsed="false">
      <c r="A880" s="4"/>
      <c r="B880" s="8"/>
      <c r="C880" s="8"/>
      <c r="D880" s="8"/>
      <c r="E880" s="8"/>
      <c r="F880" s="8" t="str">
        <f aca="false">IF(COUNT(B880:E880)=0,"",SUM(B880:E880))</f>
        <v/>
      </c>
      <c r="G880" s="7" t="str">
        <f aca="false">IF(AND(ISNUMBER(A880),F880&lt;&gt;""),A880,"")</f>
        <v/>
      </c>
    </row>
    <row r="881" customFormat="false" ht="15" hidden="false" customHeight="false" outlineLevel="0" collapsed="false">
      <c r="A881" s="4"/>
      <c r="B881" s="8"/>
      <c r="C881" s="8"/>
      <c r="D881" s="8"/>
      <c r="E881" s="8"/>
      <c r="F881" s="8" t="str">
        <f aca="false">IF(COUNT(B881:E881)=0,"",SUM(B881:E881))</f>
        <v/>
      </c>
      <c r="G881" s="7" t="str">
        <f aca="false">IF(AND(ISNUMBER(A881),F881&lt;&gt;""),A881,"")</f>
        <v/>
      </c>
    </row>
    <row r="882" customFormat="false" ht="15" hidden="false" customHeight="false" outlineLevel="0" collapsed="false">
      <c r="A882" s="4"/>
      <c r="B882" s="8"/>
      <c r="C882" s="8"/>
      <c r="D882" s="8"/>
      <c r="E882" s="8"/>
      <c r="F882" s="8" t="str">
        <f aca="false">IF(COUNT(B882:E882)=0,"",SUM(B882:E882))</f>
        <v/>
      </c>
      <c r="G882" s="7" t="str">
        <f aca="false">IF(AND(ISNUMBER(A882),F882&lt;&gt;""),A882,"")</f>
        <v/>
      </c>
    </row>
    <row r="883" customFormat="false" ht="15" hidden="false" customHeight="false" outlineLevel="0" collapsed="false">
      <c r="A883" s="4"/>
      <c r="B883" s="8"/>
      <c r="C883" s="8"/>
      <c r="D883" s="8"/>
      <c r="E883" s="8"/>
      <c r="F883" s="8" t="str">
        <f aca="false">IF(COUNT(B883:E883)=0,"",SUM(B883:E883))</f>
        <v/>
      </c>
      <c r="G883" s="7" t="str">
        <f aca="false">IF(AND(ISNUMBER(A883),F883&lt;&gt;""),A883,"")</f>
        <v/>
      </c>
    </row>
    <row r="884" customFormat="false" ht="15" hidden="false" customHeight="false" outlineLevel="0" collapsed="false">
      <c r="A884" s="4"/>
      <c r="B884" s="8"/>
      <c r="C884" s="8"/>
      <c r="D884" s="8"/>
      <c r="E884" s="8"/>
      <c r="F884" s="8" t="str">
        <f aca="false">IF(COUNT(B884:E884)=0,"",SUM(B884:E884))</f>
        <v/>
      </c>
      <c r="G884" s="7" t="str">
        <f aca="false">IF(AND(ISNUMBER(A884),F884&lt;&gt;""),A884,"")</f>
        <v/>
      </c>
    </row>
    <row r="885" customFormat="false" ht="15" hidden="false" customHeight="false" outlineLevel="0" collapsed="false">
      <c r="A885" s="4"/>
      <c r="B885" s="8"/>
      <c r="C885" s="8"/>
      <c r="D885" s="8"/>
      <c r="E885" s="8"/>
      <c r="F885" s="8" t="str">
        <f aca="false">IF(COUNT(B885:E885)=0,"",SUM(B885:E885))</f>
        <v/>
      </c>
      <c r="G885" s="7" t="str">
        <f aca="false">IF(AND(ISNUMBER(A885),F885&lt;&gt;""),A885,"")</f>
        <v/>
      </c>
    </row>
    <row r="886" customFormat="false" ht="15" hidden="false" customHeight="false" outlineLevel="0" collapsed="false">
      <c r="A886" s="4"/>
      <c r="B886" s="8"/>
      <c r="C886" s="8"/>
      <c r="D886" s="8"/>
      <c r="E886" s="8"/>
      <c r="F886" s="8" t="str">
        <f aca="false">IF(COUNT(B886:E886)=0,"",SUM(B886:E886))</f>
        <v/>
      </c>
      <c r="G886" s="7" t="str">
        <f aca="false">IF(AND(ISNUMBER(A886),F886&lt;&gt;""),A886,"")</f>
        <v/>
      </c>
    </row>
    <row r="887" customFormat="false" ht="15" hidden="false" customHeight="false" outlineLevel="0" collapsed="false">
      <c r="A887" s="4"/>
      <c r="B887" s="8"/>
      <c r="C887" s="8"/>
      <c r="D887" s="8"/>
      <c r="E887" s="8"/>
      <c r="F887" s="8" t="str">
        <f aca="false">IF(COUNT(B887:E887)=0,"",SUM(B887:E887))</f>
        <v/>
      </c>
      <c r="G887" s="7" t="str">
        <f aca="false">IF(AND(ISNUMBER(A887),F887&lt;&gt;""),A887,"")</f>
        <v/>
      </c>
    </row>
    <row r="888" customFormat="false" ht="15" hidden="false" customHeight="false" outlineLevel="0" collapsed="false">
      <c r="A888" s="4"/>
      <c r="B888" s="8"/>
      <c r="C888" s="8"/>
      <c r="D888" s="8"/>
      <c r="E888" s="8"/>
      <c r="F888" s="8" t="str">
        <f aca="false">IF(COUNT(B888:E888)=0,"",SUM(B888:E888))</f>
        <v/>
      </c>
      <c r="G888" s="7" t="str">
        <f aca="false">IF(AND(ISNUMBER(A888),F888&lt;&gt;""),A888,"")</f>
        <v/>
      </c>
    </row>
    <row r="889" customFormat="false" ht="15" hidden="false" customHeight="false" outlineLevel="0" collapsed="false">
      <c r="A889" s="4"/>
      <c r="B889" s="8"/>
      <c r="C889" s="8"/>
      <c r="D889" s="8"/>
      <c r="E889" s="8"/>
      <c r="F889" s="8" t="str">
        <f aca="false">IF(COUNT(B889:E889)=0,"",SUM(B889:E889))</f>
        <v/>
      </c>
      <c r="G889" s="7" t="str">
        <f aca="false">IF(AND(ISNUMBER(A889),F889&lt;&gt;""),A889,"")</f>
        <v/>
      </c>
    </row>
    <row r="890" customFormat="false" ht="15" hidden="false" customHeight="false" outlineLevel="0" collapsed="false">
      <c r="A890" s="4"/>
      <c r="B890" s="8"/>
      <c r="C890" s="8"/>
      <c r="D890" s="8"/>
      <c r="E890" s="8"/>
      <c r="F890" s="8" t="str">
        <f aca="false">IF(COUNT(B890:E890)=0,"",SUM(B890:E890))</f>
        <v/>
      </c>
      <c r="G890" s="7" t="str">
        <f aca="false">IF(AND(ISNUMBER(A890),F890&lt;&gt;""),A890,"")</f>
        <v/>
      </c>
    </row>
    <row r="891" customFormat="false" ht="15" hidden="false" customHeight="false" outlineLevel="0" collapsed="false">
      <c r="A891" s="4"/>
      <c r="B891" s="8"/>
      <c r="C891" s="8"/>
      <c r="D891" s="8"/>
      <c r="E891" s="8"/>
      <c r="F891" s="8" t="str">
        <f aca="false">IF(COUNT(B891:E891)=0,"",SUM(B891:E891))</f>
        <v/>
      </c>
      <c r="G891" s="7" t="str">
        <f aca="false">IF(AND(ISNUMBER(A891),F891&lt;&gt;""),A891,"")</f>
        <v/>
      </c>
    </row>
    <row r="892" customFormat="false" ht="15" hidden="false" customHeight="false" outlineLevel="0" collapsed="false">
      <c r="A892" s="4"/>
      <c r="B892" s="8"/>
      <c r="C892" s="8"/>
      <c r="D892" s="8"/>
      <c r="E892" s="8"/>
      <c r="F892" s="8" t="str">
        <f aca="false">IF(COUNT(B892:E892)=0,"",SUM(B892:E892))</f>
        <v/>
      </c>
      <c r="G892" s="7" t="str">
        <f aca="false">IF(AND(ISNUMBER(A892),F892&lt;&gt;""),A892,"")</f>
        <v/>
      </c>
    </row>
    <row r="893" customFormat="false" ht="15" hidden="false" customHeight="false" outlineLevel="0" collapsed="false">
      <c r="A893" s="4"/>
      <c r="B893" s="8"/>
      <c r="C893" s="8"/>
      <c r="D893" s="8"/>
      <c r="E893" s="8"/>
      <c r="F893" s="8" t="str">
        <f aca="false">IF(COUNT(B893:E893)=0,"",SUM(B893:E893))</f>
        <v/>
      </c>
      <c r="G893" s="7" t="str">
        <f aca="false">IF(AND(ISNUMBER(A893),F893&lt;&gt;""),A893,"")</f>
        <v/>
      </c>
    </row>
    <row r="894" customFormat="false" ht="15" hidden="false" customHeight="false" outlineLevel="0" collapsed="false">
      <c r="A894" s="4"/>
      <c r="B894" s="8"/>
      <c r="C894" s="8"/>
      <c r="D894" s="8"/>
      <c r="E894" s="8"/>
      <c r="F894" s="8" t="str">
        <f aca="false">IF(COUNT(B894:E894)=0,"",SUM(B894:E894))</f>
        <v/>
      </c>
      <c r="G894" s="7" t="str">
        <f aca="false">IF(AND(ISNUMBER(A894),F894&lt;&gt;""),A894,"")</f>
        <v/>
      </c>
    </row>
    <row r="895" customFormat="false" ht="15" hidden="false" customHeight="false" outlineLevel="0" collapsed="false">
      <c r="A895" s="4"/>
      <c r="B895" s="8"/>
      <c r="C895" s="8"/>
      <c r="D895" s="8"/>
      <c r="E895" s="8"/>
      <c r="F895" s="8" t="str">
        <f aca="false">IF(COUNT(B895:E895)=0,"",SUM(B895:E895))</f>
        <v/>
      </c>
      <c r="G895" s="7" t="str">
        <f aca="false">IF(AND(ISNUMBER(A895),F895&lt;&gt;""),A895,"")</f>
        <v/>
      </c>
    </row>
    <row r="896" customFormat="false" ht="15" hidden="false" customHeight="false" outlineLevel="0" collapsed="false">
      <c r="A896" s="4"/>
      <c r="B896" s="8"/>
      <c r="C896" s="8"/>
      <c r="D896" s="8"/>
      <c r="E896" s="8"/>
      <c r="F896" s="8" t="str">
        <f aca="false">IF(COUNT(B896:E896)=0,"",SUM(B896:E896))</f>
        <v/>
      </c>
      <c r="G896" s="7" t="str">
        <f aca="false">IF(AND(ISNUMBER(A896),F896&lt;&gt;""),A896,"")</f>
        <v/>
      </c>
    </row>
    <row r="897" customFormat="false" ht="15" hidden="false" customHeight="false" outlineLevel="0" collapsed="false">
      <c r="A897" s="4"/>
      <c r="B897" s="8"/>
      <c r="C897" s="8"/>
      <c r="D897" s="8"/>
      <c r="E897" s="8"/>
      <c r="F897" s="8" t="str">
        <f aca="false">IF(COUNT(B897:E897)=0,"",SUM(B897:E897))</f>
        <v/>
      </c>
      <c r="G897" s="7" t="str">
        <f aca="false">IF(AND(ISNUMBER(A897),F897&lt;&gt;""),A897,"")</f>
        <v/>
      </c>
    </row>
    <row r="898" customFormat="false" ht="15" hidden="false" customHeight="false" outlineLevel="0" collapsed="false">
      <c r="A898" s="4"/>
      <c r="B898" s="8"/>
      <c r="C898" s="8"/>
      <c r="D898" s="8"/>
      <c r="E898" s="8"/>
      <c r="F898" s="8" t="str">
        <f aca="false">IF(COUNT(B898:E898)=0,"",SUM(B898:E898))</f>
        <v/>
      </c>
      <c r="G898" s="7" t="str">
        <f aca="false">IF(AND(ISNUMBER(A898),F898&lt;&gt;""),A898,"")</f>
        <v/>
      </c>
    </row>
    <row r="899" customFormat="false" ht="15" hidden="false" customHeight="false" outlineLevel="0" collapsed="false">
      <c r="A899" s="4"/>
      <c r="B899" s="8"/>
      <c r="C899" s="8"/>
      <c r="D899" s="8"/>
      <c r="E899" s="8"/>
      <c r="F899" s="8" t="str">
        <f aca="false">IF(COUNT(B899:E899)=0,"",SUM(B899:E899))</f>
        <v/>
      </c>
      <c r="G899" s="7" t="str">
        <f aca="false">IF(AND(ISNUMBER(A899),F899&lt;&gt;""),A899,"")</f>
        <v/>
      </c>
    </row>
    <row r="900" customFormat="false" ht="15" hidden="false" customHeight="false" outlineLevel="0" collapsed="false">
      <c r="A900" s="4"/>
      <c r="B900" s="8"/>
      <c r="C900" s="8"/>
      <c r="D900" s="8"/>
      <c r="E900" s="8"/>
      <c r="F900" s="8" t="str">
        <f aca="false">IF(COUNT(B900:E900)=0,"",SUM(B900:E900))</f>
        <v/>
      </c>
      <c r="G900" s="7" t="str">
        <f aca="false">IF(AND(ISNUMBER(A900),F900&lt;&gt;""),A900,"")</f>
        <v/>
      </c>
    </row>
    <row r="901" customFormat="false" ht="15" hidden="false" customHeight="false" outlineLevel="0" collapsed="false">
      <c r="A901" s="4"/>
      <c r="B901" s="8"/>
      <c r="C901" s="8"/>
      <c r="D901" s="8"/>
      <c r="E901" s="8"/>
      <c r="F901" s="8" t="str">
        <f aca="false">IF(COUNT(B901:E901)=0,"",SUM(B901:E901))</f>
        <v/>
      </c>
      <c r="G901" s="7" t="str">
        <f aca="false">IF(AND(ISNUMBER(A901),F901&lt;&gt;""),A901,"")</f>
        <v/>
      </c>
    </row>
    <row r="902" customFormat="false" ht="15" hidden="false" customHeight="false" outlineLevel="0" collapsed="false">
      <c r="A902" s="4"/>
      <c r="B902" s="8"/>
      <c r="C902" s="8"/>
      <c r="D902" s="8"/>
      <c r="E902" s="8"/>
      <c r="F902" s="8" t="str">
        <f aca="false">IF(COUNT(B902:E902)=0,"",SUM(B902:E902))</f>
        <v/>
      </c>
      <c r="G902" s="7" t="str">
        <f aca="false">IF(AND(ISNUMBER(A902),F902&lt;&gt;""),A902,"")</f>
        <v/>
      </c>
    </row>
    <row r="903" customFormat="false" ht="15" hidden="false" customHeight="false" outlineLevel="0" collapsed="false">
      <c r="A903" s="4"/>
      <c r="B903" s="8"/>
      <c r="C903" s="8"/>
      <c r="D903" s="8"/>
      <c r="E903" s="8"/>
      <c r="F903" s="8" t="str">
        <f aca="false">IF(COUNT(B903:E903)=0,"",SUM(B903:E903))</f>
        <v/>
      </c>
      <c r="G903" s="7" t="str">
        <f aca="false">IF(AND(ISNUMBER(A903),F903&lt;&gt;""),A903,"")</f>
        <v/>
      </c>
    </row>
    <row r="904" customFormat="false" ht="15" hidden="false" customHeight="false" outlineLevel="0" collapsed="false">
      <c r="A904" s="4"/>
      <c r="B904" s="8"/>
      <c r="C904" s="8"/>
      <c r="D904" s="8"/>
      <c r="E904" s="8"/>
      <c r="F904" s="8" t="str">
        <f aca="false">IF(COUNT(B904:E904)=0,"",SUM(B904:E904))</f>
        <v/>
      </c>
      <c r="G904" s="7" t="str">
        <f aca="false">IF(AND(ISNUMBER(A904),F904&lt;&gt;""),A904,"")</f>
        <v/>
      </c>
    </row>
    <row r="905" customFormat="false" ht="15" hidden="false" customHeight="false" outlineLevel="0" collapsed="false">
      <c r="A905" s="4"/>
      <c r="B905" s="8"/>
      <c r="C905" s="8"/>
      <c r="D905" s="8"/>
      <c r="E905" s="8"/>
      <c r="F905" s="8" t="str">
        <f aca="false">IF(COUNT(B905:E905)=0,"",SUM(B905:E905))</f>
        <v/>
      </c>
      <c r="G905" s="7" t="str">
        <f aca="false">IF(AND(ISNUMBER(A905),F905&lt;&gt;""),A905,"")</f>
        <v/>
      </c>
    </row>
    <row r="906" customFormat="false" ht="15" hidden="false" customHeight="false" outlineLevel="0" collapsed="false">
      <c r="A906" s="4"/>
      <c r="B906" s="8"/>
      <c r="C906" s="8"/>
      <c r="D906" s="8"/>
      <c r="E906" s="8"/>
      <c r="F906" s="8" t="str">
        <f aca="false">IF(COUNT(B906:E906)=0,"",SUM(B906:E906))</f>
        <v/>
      </c>
      <c r="G906" s="7" t="str">
        <f aca="false">IF(AND(ISNUMBER(A906),F906&lt;&gt;""),A906,"")</f>
        <v/>
      </c>
    </row>
    <row r="907" customFormat="false" ht="15" hidden="false" customHeight="false" outlineLevel="0" collapsed="false">
      <c r="A907" s="4"/>
      <c r="B907" s="8"/>
      <c r="C907" s="8"/>
      <c r="D907" s="8"/>
      <c r="E907" s="8"/>
      <c r="F907" s="8" t="str">
        <f aca="false">IF(COUNT(B907:E907)=0,"",SUM(B907:E907))</f>
        <v/>
      </c>
      <c r="G907" s="7" t="str">
        <f aca="false">IF(AND(ISNUMBER(A907),F907&lt;&gt;""),A907,"")</f>
        <v/>
      </c>
    </row>
    <row r="908" customFormat="false" ht="15" hidden="false" customHeight="false" outlineLevel="0" collapsed="false">
      <c r="A908" s="4"/>
      <c r="B908" s="8"/>
      <c r="C908" s="8"/>
      <c r="D908" s="8"/>
      <c r="E908" s="8"/>
      <c r="F908" s="8" t="str">
        <f aca="false">IF(COUNT(B908:E908)=0,"",SUM(B908:E908))</f>
        <v/>
      </c>
      <c r="G908" s="7" t="str">
        <f aca="false">IF(AND(ISNUMBER(A908),F908&lt;&gt;""),A908,"")</f>
        <v/>
      </c>
    </row>
    <row r="909" customFormat="false" ht="15" hidden="false" customHeight="false" outlineLevel="0" collapsed="false">
      <c r="A909" s="4"/>
      <c r="B909" s="8"/>
      <c r="C909" s="8"/>
      <c r="D909" s="8"/>
      <c r="E909" s="8"/>
      <c r="F909" s="8" t="str">
        <f aca="false">IF(COUNT(B909:E909)=0,"",SUM(B909:E909))</f>
        <v/>
      </c>
      <c r="G909" s="7" t="str">
        <f aca="false">IF(AND(ISNUMBER(A909),F909&lt;&gt;""),A909,"")</f>
        <v/>
      </c>
    </row>
    <row r="910" customFormat="false" ht="15" hidden="false" customHeight="false" outlineLevel="0" collapsed="false">
      <c r="A910" s="4"/>
      <c r="B910" s="8"/>
      <c r="C910" s="8"/>
      <c r="D910" s="8"/>
      <c r="E910" s="8"/>
      <c r="F910" s="8" t="str">
        <f aca="false">IF(COUNT(B910:E910)=0,"",SUM(B910:E910))</f>
        <v/>
      </c>
      <c r="G910" s="7" t="str">
        <f aca="false">IF(AND(ISNUMBER(A910),F910&lt;&gt;""),A910,"")</f>
        <v/>
      </c>
    </row>
    <row r="911" customFormat="false" ht="15" hidden="false" customHeight="false" outlineLevel="0" collapsed="false">
      <c r="A911" s="4"/>
      <c r="B911" s="8"/>
      <c r="C911" s="8"/>
      <c r="D911" s="8"/>
      <c r="E911" s="8"/>
      <c r="F911" s="8" t="str">
        <f aca="false">IF(COUNT(B911:E911)=0,"",SUM(B911:E911))</f>
        <v/>
      </c>
      <c r="G911" s="7" t="str">
        <f aca="false">IF(AND(ISNUMBER(A911),F911&lt;&gt;""),A911,"")</f>
        <v/>
      </c>
    </row>
    <row r="912" customFormat="false" ht="15" hidden="false" customHeight="false" outlineLevel="0" collapsed="false">
      <c r="A912" s="4"/>
      <c r="B912" s="8"/>
      <c r="C912" s="8"/>
      <c r="D912" s="8"/>
      <c r="E912" s="8"/>
      <c r="F912" s="8" t="str">
        <f aca="false">IF(COUNT(B912:E912)=0,"",SUM(B912:E912))</f>
        <v/>
      </c>
      <c r="G912" s="7" t="str">
        <f aca="false">IF(AND(ISNUMBER(A912),F912&lt;&gt;""),A912,"")</f>
        <v/>
      </c>
    </row>
    <row r="913" customFormat="false" ht="15" hidden="false" customHeight="false" outlineLevel="0" collapsed="false">
      <c r="A913" s="4"/>
      <c r="B913" s="8"/>
      <c r="C913" s="8"/>
      <c r="D913" s="8"/>
      <c r="E913" s="8"/>
      <c r="F913" s="8" t="str">
        <f aca="false">IF(COUNT(B913:E913)=0,"",SUM(B913:E913))</f>
        <v/>
      </c>
      <c r="G913" s="7" t="str">
        <f aca="false">IF(AND(ISNUMBER(A913),F913&lt;&gt;""),A913,"")</f>
        <v/>
      </c>
    </row>
    <row r="914" customFormat="false" ht="15" hidden="false" customHeight="false" outlineLevel="0" collapsed="false">
      <c r="A914" s="4"/>
      <c r="B914" s="8"/>
      <c r="C914" s="8"/>
      <c r="D914" s="8"/>
      <c r="E914" s="8"/>
      <c r="F914" s="8" t="str">
        <f aca="false">IF(COUNT(B914:E914)=0,"",SUM(B914:E914))</f>
        <v/>
      </c>
      <c r="G914" s="7" t="str">
        <f aca="false">IF(AND(ISNUMBER(A914),F914&lt;&gt;""),A914,"")</f>
        <v/>
      </c>
    </row>
    <row r="915" customFormat="false" ht="15" hidden="false" customHeight="false" outlineLevel="0" collapsed="false">
      <c r="A915" s="4"/>
      <c r="B915" s="8"/>
      <c r="C915" s="8"/>
      <c r="D915" s="8"/>
      <c r="E915" s="8"/>
      <c r="F915" s="8" t="str">
        <f aca="false">IF(COUNT(B915:E915)=0,"",SUM(B915:E915))</f>
        <v/>
      </c>
      <c r="G915" s="7" t="str">
        <f aca="false">IF(AND(ISNUMBER(A915),F915&lt;&gt;""),A915,"")</f>
        <v/>
      </c>
    </row>
    <row r="916" customFormat="false" ht="15" hidden="false" customHeight="false" outlineLevel="0" collapsed="false">
      <c r="A916" s="4"/>
      <c r="B916" s="8"/>
      <c r="C916" s="8"/>
      <c r="D916" s="8"/>
      <c r="E916" s="8"/>
      <c r="F916" s="8" t="str">
        <f aca="false">IF(COUNT(B916:E916)=0,"",SUM(B916:E916))</f>
        <v/>
      </c>
      <c r="G916" s="7" t="str">
        <f aca="false">IF(AND(ISNUMBER(A916),F916&lt;&gt;""),A916,"")</f>
        <v/>
      </c>
    </row>
    <row r="917" customFormat="false" ht="15" hidden="false" customHeight="false" outlineLevel="0" collapsed="false">
      <c r="A917" s="4"/>
      <c r="B917" s="8"/>
      <c r="C917" s="8"/>
      <c r="D917" s="8"/>
      <c r="E917" s="8"/>
      <c r="F917" s="8" t="str">
        <f aca="false">IF(COUNT(B917:E917)=0,"",SUM(B917:E917))</f>
        <v/>
      </c>
      <c r="G917" s="7" t="str">
        <f aca="false">IF(AND(ISNUMBER(A917),F917&lt;&gt;""),A917,"")</f>
        <v/>
      </c>
    </row>
    <row r="918" customFormat="false" ht="15" hidden="false" customHeight="false" outlineLevel="0" collapsed="false">
      <c r="A918" s="4"/>
      <c r="B918" s="8"/>
      <c r="C918" s="8"/>
      <c r="D918" s="8"/>
      <c r="E918" s="8"/>
      <c r="F918" s="8" t="str">
        <f aca="false">IF(COUNT(B918:E918)=0,"",SUM(B918:E918))</f>
        <v/>
      </c>
      <c r="G918" s="7" t="str">
        <f aca="false">IF(AND(ISNUMBER(A918),F918&lt;&gt;""),A918,"")</f>
        <v/>
      </c>
    </row>
    <row r="919" customFormat="false" ht="15" hidden="false" customHeight="false" outlineLevel="0" collapsed="false">
      <c r="A919" s="4"/>
      <c r="B919" s="8"/>
      <c r="C919" s="8"/>
      <c r="D919" s="8"/>
      <c r="E919" s="8"/>
      <c r="F919" s="8" t="str">
        <f aca="false">IF(COUNT(B919:E919)=0,"",SUM(B919:E919))</f>
        <v/>
      </c>
      <c r="G919" s="7" t="str">
        <f aca="false">IF(AND(ISNUMBER(A919),F919&lt;&gt;""),A919,"")</f>
        <v/>
      </c>
    </row>
    <row r="920" customFormat="false" ht="15" hidden="false" customHeight="false" outlineLevel="0" collapsed="false">
      <c r="A920" s="4"/>
      <c r="B920" s="8"/>
      <c r="C920" s="8"/>
      <c r="D920" s="8"/>
      <c r="E920" s="8"/>
      <c r="F920" s="8" t="str">
        <f aca="false">IF(COUNT(B920:E920)=0,"",SUM(B920:E920))</f>
        <v/>
      </c>
      <c r="G920" s="7" t="str">
        <f aca="false">IF(AND(ISNUMBER(A920),F920&lt;&gt;""),A920,"")</f>
        <v/>
      </c>
    </row>
    <row r="921" customFormat="false" ht="15" hidden="false" customHeight="false" outlineLevel="0" collapsed="false">
      <c r="A921" s="4"/>
      <c r="B921" s="8"/>
      <c r="C921" s="8"/>
      <c r="D921" s="8"/>
      <c r="E921" s="8"/>
      <c r="F921" s="8" t="str">
        <f aca="false">IF(COUNT(B921:E921)=0,"",SUM(B921:E921))</f>
        <v/>
      </c>
      <c r="G921" s="7" t="str">
        <f aca="false">IF(AND(ISNUMBER(A921),F921&lt;&gt;""),A921,"")</f>
        <v/>
      </c>
    </row>
    <row r="922" customFormat="false" ht="15" hidden="false" customHeight="false" outlineLevel="0" collapsed="false">
      <c r="A922" s="4"/>
      <c r="B922" s="8"/>
      <c r="C922" s="8"/>
      <c r="D922" s="8"/>
      <c r="E922" s="8"/>
      <c r="F922" s="8" t="str">
        <f aca="false">IF(COUNT(B922:E922)=0,"",SUM(B922:E922))</f>
        <v/>
      </c>
      <c r="G922" s="7" t="str">
        <f aca="false">IF(AND(ISNUMBER(A922),F922&lt;&gt;""),A922,"")</f>
        <v/>
      </c>
    </row>
    <row r="923" customFormat="false" ht="15" hidden="false" customHeight="false" outlineLevel="0" collapsed="false">
      <c r="A923" s="4"/>
      <c r="B923" s="8"/>
      <c r="C923" s="8"/>
      <c r="D923" s="8"/>
      <c r="E923" s="8"/>
      <c r="F923" s="8" t="str">
        <f aca="false">IF(COUNT(B923:E923)=0,"",SUM(B923:E923))</f>
        <v/>
      </c>
      <c r="G923" s="7" t="str">
        <f aca="false">IF(AND(ISNUMBER(A923),F923&lt;&gt;""),A923,"")</f>
        <v/>
      </c>
    </row>
    <row r="924" customFormat="false" ht="15" hidden="false" customHeight="false" outlineLevel="0" collapsed="false">
      <c r="A924" s="4"/>
      <c r="B924" s="8"/>
      <c r="C924" s="8"/>
      <c r="D924" s="8"/>
      <c r="E924" s="8"/>
      <c r="F924" s="8" t="str">
        <f aca="false">IF(COUNT(B924:E924)=0,"",SUM(B924:E924))</f>
        <v/>
      </c>
      <c r="G924" s="7" t="str">
        <f aca="false">IF(AND(ISNUMBER(A924),F924&lt;&gt;""),A924,"")</f>
        <v/>
      </c>
    </row>
    <row r="925" customFormat="false" ht="15" hidden="false" customHeight="false" outlineLevel="0" collapsed="false">
      <c r="A925" s="4"/>
      <c r="B925" s="8"/>
      <c r="C925" s="8"/>
      <c r="D925" s="8"/>
      <c r="E925" s="8"/>
      <c r="F925" s="8" t="str">
        <f aca="false">IF(COUNT(B925:E925)=0,"",SUM(B925:E925))</f>
        <v/>
      </c>
      <c r="G925" s="7" t="str">
        <f aca="false">IF(AND(ISNUMBER(A925),F925&lt;&gt;""),A925,"")</f>
        <v/>
      </c>
    </row>
    <row r="926" customFormat="false" ht="15" hidden="false" customHeight="false" outlineLevel="0" collapsed="false">
      <c r="A926" s="4"/>
      <c r="B926" s="8"/>
      <c r="C926" s="8"/>
      <c r="D926" s="8"/>
      <c r="E926" s="8"/>
      <c r="F926" s="8" t="str">
        <f aca="false">IF(COUNT(B926:E926)=0,"",SUM(B926:E926))</f>
        <v/>
      </c>
      <c r="G926" s="7" t="str">
        <f aca="false">IF(AND(ISNUMBER(A926),F926&lt;&gt;""),A926,"")</f>
        <v/>
      </c>
    </row>
    <row r="927" customFormat="false" ht="15" hidden="false" customHeight="false" outlineLevel="0" collapsed="false">
      <c r="A927" s="4"/>
      <c r="B927" s="8"/>
      <c r="C927" s="8"/>
      <c r="D927" s="8"/>
      <c r="E927" s="8"/>
      <c r="F927" s="8" t="str">
        <f aca="false">IF(COUNT(B927:E927)=0,"",SUM(B927:E927))</f>
        <v/>
      </c>
      <c r="G927" s="7" t="str">
        <f aca="false">IF(AND(ISNUMBER(A927),F927&lt;&gt;""),A927,"")</f>
        <v/>
      </c>
    </row>
    <row r="928" customFormat="false" ht="15" hidden="false" customHeight="false" outlineLevel="0" collapsed="false">
      <c r="A928" s="4"/>
      <c r="B928" s="8"/>
      <c r="C928" s="8"/>
      <c r="D928" s="8"/>
      <c r="E928" s="8"/>
      <c r="F928" s="8" t="str">
        <f aca="false">IF(COUNT(B928:E928)=0,"",SUM(B928:E928))</f>
        <v/>
      </c>
      <c r="G928" s="7" t="str">
        <f aca="false">IF(AND(ISNUMBER(A928),F928&lt;&gt;""),A928,"")</f>
        <v/>
      </c>
    </row>
    <row r="929" customFormat="false" ht="15" hidden="false" customHeight="false" outlineLevel="0" collapsed="false">
      <c r="A929" s="4"/>
      <c r="B929" s="8"/>
      <c r="C929" s="8"/>
      <c r="D929" s="8"/>
      <c r="E929" s="8"/>
      <c r="F929" s="8" t="str">
        <f aca="false">IF(COUNT(B929:E929)=0,"",SUM(B929:E929))</f>
        <v/>
      </c>
      <c r="G929" s="7" t="str">
        <f aca="false">IF(AND(ISNUMBER(A929),F929&lt;&gt;""),A929,"")</f>
        <v/>
      </c>
    </row>
    <row r="930" customFormat="false" ht="15" hidden="false" customHeight="false" outlineLevel="0" collapsed="false">
      <c r="A930" s="4"/>
      <c r="B930" s="8"/>
      <c r="C930" s="8"/>
      <c r="D930" s="8"/>
      <c r="E930" s="8"/>
      <c r="F930" s="8" t="str">
        <f aca="false">IF(COUNT(B930:E930)=0,"",SUM(B930:E930))</f>
        <v/>
      </c>
      <c r="G930" s="7" t="str">
        <f aca="false">IF(AND(ISNUMBER(A930),F930&lt;&gt;""),A930,"")</f>
        <v/>
      </c>
    </row>
    <row r="931" customFormat="false" ht="15" hidden="false" customHeight="false" outlineLevel="0" collapsed="false">
      <c r="A931" s="4"/>
      <c r="B931" s="8"/>
      <c r="C931" s="8"/>
      <c r="D931" s="8"/>
      <c r="E931" s="8"/>
      <c r="F931" s="8" t="str">
        <f aca="false">IF(COUNT(B931:E931)=0,"",SUM(B931:E931))</f>
        <v/>
      </c>
      <c r="G931" s="7" t="str">
        <f aca="false">IF(AND(ISNUMBER(A931),F931&lt;&gt;""),A931,"")</f>
        <v/>
      </c>
    </row>
    <row r="932" customFormat="false" ht="15" hidden="false" customHeight="false" outlineLevel="0" collapsed="false">
      <c r="A932" s="4"/>
      <c r="B932" s="8"/>
      <c r="C932" s="8"/>
      <c r="D932" s="8"/>
      <c r="E932" s="8"/>
      <c r="F932" s="8" t="str">
        <f aca="false">IF(COUNT(B932:E932)=0,"",SUM(B932:E932))</f>
        <v/>
      </c>
      <c r="G932" s="7" t="str">
        <f aca="false">IF(AND(ISNUMBER(A932),F932&lt;&gt;""),A932,"")</f>
        <v/>
      </c>
    </row>
    <row r="933" customFormat="false" ht="15" hidden="false" customHeight="false" outlineLevel="0" collapsed="false">
      <c r="A933" s="4"/>
      <c r="B933" s="8"/>
      <c r="C933" s="8"/>
      <c r="D933" s="8"/>
      <c r="E933" s="8"/>
      <c r="F933" s="8" t="str">
        <f aca="false">IF(COUNT(B933:E933)=0,"",SUM(B933:E933))</f>
        <v/>
      </c>
      <c r="G933" s="7" t="str">
        <f aca="false">IF(AND(ISNUMBER(A933),F933&lt;&gt;""),A933,"")</f>
        <v/>
      </c>
    </row>
    <row r="934" customFormat="false" ht="15" hidden="false" customHeight="false" outlineLevel="0" collapsed="false">
      <c r="A934" s="4"/>
      <c r="B934" s="8"/>
      <c r="C934" s="8"/>
      <c r="D934" s="8"/>
      <c r="E934" s="8"/>
      <c r="F934" s="8" t="str">
        <f aca="false">IF(COUNT(B934:E934)=0,"",SUM(B934:E934))</f>
        <v/>
      </c>
      <c r="G934" s="7" t="str">
        <f aca="false">IF(AND(ISNUMBER(A934),F934&lt;&gt;""),A934,"")</f>
        <v/>
      </c>
    </row>
    <row r="935" customFormat="false" ht="15" hidden="false" customHeight="false" outlineLevel="0" collapsed="false">
      <c r="A935" s="4"/>
      <c r="B935" s="8"/>
      <c r="C935" s="8"/>
      <c r="D935" s="8"/>
      <c r="E935" s="8"/>
      <c r="F935" s="8" t="str">
        <f aca="false">IF(COUNT(B935:E935)=0,"",SUM(B935:E935))</f>
        <v/>
      </c>
      <c r="G935" s="7" t="str">
        <f aca="false">IF(AND(ISNUMBER(A935),F935&lt;&gt;""),A935,"")</f>
        <v/>
      </c>
    </row>
    <row r="936" customFormat="false" ht="15" hidden="false" customHeight="false" outlineLevel="0" collapsed="false">
      <c r="A936" s="4"/>
      <c r="B936" s="8"/>
      <c r="C936" s="8"/>
      <c r="D936" s="8"/>
      <c r="E936" s="8"/>
      <c r="F936" s="8" t="str">
        <f aca="false">IF(COUNT(B936:E936)=0,"",SUM(B936:E936))</f>
        <v/>
      </c>
      <c r="G936" s="7" t="str">
        <f aca="false">IF(AND(ISNUMBER(A936),F936&lt;&gt;""),A936,"")</f>
        <v/>
      </c>
    </row>
    <row r="937" customFormat="false" ht="15" hidden="false" customHeight="false" outlineLevel="0" collapsed="false">
      <c r="A937" s="4"/>
      <c r="B937" s="8"/>
      <c r="C937" s="8"/>
      <c r="D937" s="8"/>
      <c r="E937" s="8"/>
      <c r="F937" s="8" t="str">
        <f aca="false">IF(COUNT(B937:E937)=0,"",SUM(B937:E937))</f>
        <v/>
      </c>
      <c r="G937" s="7" t="str">
        <f aca="false">IF(AND(ISNUMBER(A937),F937&lt;&gt;""),A937,"")</f>
        <v/>
      </c>
    </row>
    <row r="938" customFormat="false" ht="15" hidden="false" customHeight="false" outlineLevel="0" collapsed="false">
      <c r="A938" s="4"/>
      <c r="B938" s="8"/>
      <c r="C938" s="8"/>
      <c r="D938" s="8"/>
      <c r="E938" s="8"/>
      <c r="F938" s="8" t="str">
        <f aca="false">IF(COUNT(B938:E938)=0,"",SUM(B938:E938))</f>
        <v/>
      </c>
      <c r="G938" s="7" t="str">
        <f aca="false">IF(AND(ISNUMBER(A938),F938&lt;&gt;""),A938,"")</f>
        <v/>
      </c>
    </row>
    <row r="939" customFormat="false" ht="15" hidden="false" customHeight="false" outlineLevel="0" collapsed="false">
      <c r="A939" s="4"/>
      <c r="B939" s="8"/>
      <c r="C939" s="8"/>
      <c r="D939" s="8"/>
      <c r="E939" s="8"/>
      <c r="F939" s="8" t="str">
        <f aca="false">IF(COUNT(B939:E939)=0,"",SUM(B939:E939))</f>
        <v/>
      </c>
      <c r="G939" s="7" t="str">
        <f aca="false">IF(AND(ISNUMBER(A939),F939&lt;&gt;""),A939,"")</f>
        <v/>
      </c>
    </row>
    <row r="940" customFormat="false" ht="15" hidden="false" customHeight="false" outlineLevel="0" collapsed="false">
      <c r="A940" s="4"/>
      <c r="B940" s="8"/>
      <c r="C940" s="8"/>
      <c r="D940" s="8"/>
      <c r="E940" s="8"/>
      <c r="F940" s="8" t="str">
        <f aca="false">IF(COUNT(B940:E940)=0,"",SUM(B940:E940))</f>
        <v/>
      </c>
      <c r="G940" s="7" t="str">
        <f aca="false">IF(AND(ISNUMBER(A940),F940&lt;&gt;""),A940,"")</f>
        <v/>
      </c>
    </row>
    <row r="941" customFormat="false" ht="15" hidden="false" customHeight="false" outlineLevel="0" collapsed="false">
      <c r="A941" s="4"/>
      <c r="B941" s="8"/>
      <c r="C941" s="8"/>
      <c r="D941" s="8"/>
      <c r="E941" s="8"/>
      <c r="F941" s="8" t="str">
        <f aca="false">IF(COUNT(B941:E941)=0,"",SUM(B941:E941))</f>
        <v/>
      </c>
      <c r="G941" s="7" t="str">
        <f aca="false">IF(AND(ISNUMBER(A941),F941&lt;&gt;""),A941,"")</f>
        <v/>
      </c>
    </row>
    <row r="942" customFormat="false" ht="15" hidden="false" customHeight="false" outlineLevel="0" collapsed="false">
      <c r="A942" s="4"/>
      <c r="B942" s="8"/>
      <c r="C942" s="8"/>
      <c r="D942" s="8"/>
      <c r="E942" s="8"/>
      <c r="F942" s="8" t="str">
        <f aca="false">IF(COUNT(B942:E942)=0,"",SUM(B942:E942))</f>
        <v/>
      </c>
      <c r="G942" s="7" t="str">
        <f aca="false">IF(AND(ISNUMBER(A942),F942&lt;&gt;""),A942,"")</f>
        <v/>
      </c>
    </row>
    <row r="943" customFormat="false" ht="15" hidden="false" customHeight="false" outlineLevel="0" collapsed="false">
      <c r="A943" s="4"/>
      <c r="B943" s="8"/>
      <c r="C943" s="8"/>
      <c r="D943" s="8"/>
      <c r="E943" s="8"/>
      <c r="F943" s="8" t="str">
        <f aca="false">IF(COUNT(B943:E943)=0,"",SUM(B943:E943))</f>
        <v/>
      </c>
      <c r="G943" s="7" t="str">
        <f aca="false">IF(AND(ISNUMBER(A943),F943&lt;&gt;""),A943,"")</f>
        <v/>
      </c>
    </row>
    <row r="944" customFormat="false" ht="15" hidden="false" customHeight="false" outlineLevel="0" collapsed="false">
      <c r="A944" s="4"/>
      <c r="B944" s="8"/>
      <c r="C944" s="8"/>
      <c r="D944" s="8"/>
      <c r="E944" s="8"/>
      <c r="F944" s="8" t="str">
        <f aca="false">IF(COUNT(B944:E944)=0,"",SUM(B944:E944))</f>
        <v/>
      </c>
      <c r="G944" s="7" t="str">
        <f aca="false">IF(AND(ISNUMBER(A944),F944&lt;&gt;""),A944,"")</f>
        <v/>
      </c>
    </row>
    <row r="945" customFormat="false" ht="15" hidden="false" customHeight="false" outlineLevel="0" collapsed="false">
      <c r="A945" s="4"/>
      <c r="B945" s="8"/>
      <c r="C945" s="8"/>
      <c r="D945" s="8"/>
      <c r="E945" s="8"/>
      <c r="F945" s="8" t="str">
        <f aca="false">IF(COUNT(B945:E945)=0,"",SUM(B945:E945))</f>
        <v/>
      </c>
      <c r="G945" s="7" t="str">
        <f aca="false">IF(AND(ISNUMBER(A945),F945&lt;&gt;""),A945,"")</f>
        <v/>
      </c>
    </row>
    <row r="946" customFormat="false" ht="15" hidden="false" customHeight="false" outlineLevel="0" collapsed="false">
      <c r="A946" s="4"/>
      <c r="B946" s="8"/>
      <c r="C946" s="8"/>
      <c r="D946" s="8"/>
      <c r="E946" s="8"/>
      <c r="F946" s="8" t="str">
        <f aca="false">IF(COUNT(B946:E946)=0,"",SUM(B946:E946))</f>
        <v/>
      </c>
      <c r="G946" s="7" t="str">
        <f aca="false">IF(AND(ISNUMBER(A946),F946&lt;&gt;""),A946,"")</f>
        <v/>
      </c>
    </row>
    <row r="947" customFormat="false" ht="15" hidden="false" customHeight="false" outlineLevel="0" collapsed="false">
      <c r="A947" s="4"/>
      <c r="B947" s="8"/>
      <c r="C947" s="8"/>
      <c r="D947" s="8"/>
      <c r="E947" s="8"/>
      <c r="F947" s="8" t="str">
        <f aca="false">IF(COUNT(B947:E947)=0,"",SUM(B947:E947))</f>
        <v/>
      </c>
      <c r="G947" s="7" t="str">
        <f aca="false">IF(AND(ISNUMBER(A947),F947&lt;&gt;""),A947,"")</f>
        <v/>
      </c>
    </row>
    <row r="948" customFormat="false" ht="15" hidden="false" customHeight="false" outlineLevel="0" collapsed="false">
      <c r="A948" s="4"/>
      <c r="B948" s="8"/>
      <c r="C948" s="8"/>
      <c r="D948" s="8"/>
      <c r="E948" s="8"/>
      <c r="F948" s="8" t="str">
        <f aca="false">IF(COUNT(B948:E948)=0,"",SUM(B948:E948))</f>
        <v/>
      </c>
      <c r="G948" s="7" t="str">
        <f aca="false">IF(AND(ISNUMBER(A948),F948&lt;&gt;""),A948,"")</f>
        <v/>
      </c>
    </row>
    <row r="949" customFormat="false" ht="15" hidden="false" customHeight="false" outlineLevel="0" collapsed="false">
      <c r="A949" s="4"/>
      <c r="B949" s="8"/>
      <c r="C949" s="8"/>
      <c r="D949" s="8"/>
      <c r="E949" s="8"/>
      <c r="F949" s="8" t="str">
        <f aca="false">IF(COUNT(B949:E949)=0,"",SUM(B949:E949))</f>
        <v/>
      </c>
      <c r="G949" s="7" t="str">
        <f aca="false">IF(AND(ISNUMBER(A949),F949&lt;&gt;""),A949,"")</f>
        <v/>
      </c>
    </row>
    <row r="950" customFormat="false" ht="15" hidden="false" customHeight="false" outlineLevel="0" collapsed="false">
      <c r="A950" s="4"/>
      <c r="B950" s="8"/>
      <c r="C950" s="8"/>
      <c r="D950" s="8"/>
      <c r="E950" s="8"/>
      <c r="F950" s="8" t="str">
        <f aca="false">IF(COUNT(B950:E950)=0,"",SUM(B950:E950))</f>
        <v/>
      </c>
      <c r="G950" s="7" t="str">
        <f aca="false">IF(AND(ISNUMBER(A950),F950&lt;&gt;""),A950,"")</f>
        <v/>
      </c>
    </row>
    <row r="951" customFormat="false" ht="15" hidden="false" customHeight="false" outlineLevel="0" collapsed="false">
      <c r="A951" s="4"/>
      <c r="B951" s="8"/>
      <c r="C951" s="8"/>
      <c r="D951" s="8"/>
      <c r="E951" s="8"/>
      <c r="F951" s="8" t="str">
        <f aca="false">IF(COUNT(B951:E951)=0,"",SUM(B951:E951))</f>
        <v/>
      </c>
      <c r="G951" s="7" t="str">
        <f aca="false">IF(AND(ISNUMBER(A951),F951&lt;&gt;""),A951,"")</f>
        <v/>
      </c>
    </row>
    <row r="952" customFormat="false" ht="15" hidden="false" customHeight="false" outlineLevel="0" collapsed="false">
      <c r="A952" s="4"/>
      <c r="B952" s="8"/>
      <c r="C952" s="8"/>
      <c r="D952" s="8"/>
      <c r="E952" s="8"/>
      <c r="F952" s="8" t="str">
        <f aca="false">IF(COUNT(B952:E952)=0,"",SUM(B952:E952))</f>
        <v/>
      </c>
      <c r="G952" s="7" t="str">
        <f aca="false">IF(AND(ISNUMBER(A952),F952&lt;&gt;""),A952,"")</f>
        <v/>
      </c>
    </row>
    <row r="953" customFormat="false" ht="15" hidden="false" customHeight="false" outlineLevel="0" collapsed="false">
      <c r="A953" s="4"/>
      <c r="B953" s="8"/>
      <c r="C953" s="8"/>
      <c r="D953" s="8"/>
      <c r="E953" s="8"/>
      <c r="F953" s="8" t="str">
        <f aca="false">IF(COUNT(B953:E953)=0,"",SUM(B953:E953))</f>
        <v/>
      </c>
      <c r="G953" s="7" t="str">
        <f aca="false">IF(AND(ISNUMBER(A953),F953&lt;&gt;""),A953,"")</f>
        <v/>
      </c>
    </row>
    <row r="954" customFormat="false" ht="15" hidden="false" customHeight="false" outlineLevel="0" collapsed="false">
      <c r="A954" s="4"/>
      <c r="B954" s="8"/>
      <c r="C954" s="8"/>
      <c r="D954" s="8"/>
      <c r="E954" s="8"/>
      <c r="F954" s="8" t="str">
        <f aca="false">IF(COUNT(B954:E954)=0,"",SUM(B954:E954))</f>
        <v/>
      </c>
      <c r="G954" s="7" t="str">
        <f aca="false">IF(AND(ISNUMBER(A954),F954&lt;&gt;""),A954,"")</f>
        <v/>
      </c>
    </row>
    <row r="955" customFormat="false" ht="15" hidden="false" customHeight="false" outlineLevel="0" collapsed="false">
      <c r="A955" s="4"/>
      <c r="B955" s="8"/>
      <c r="C955" s="8"/>
      <c r="D955" s="8"/>
      <c r="E955" s="8"/>
      <c r="F955" s="8" t="str">
        <f aca="false">IF(COUNT(B955:E955)=0,"",SUM(B955:E955))</f>
        <v/>
      </c>
      <c r="G955" s="7" t="str">
        <f aca="false">IF(AND(ISNUMBER(A955),F955&lt;&gt;""),A955,"")</f>
        <v/>
      </c>
    </row>
    <row r="956" customFormat="false" ht="15" hidden="false" customHeight="false" outlineLevel="0" collapsed="false">
      <c r="A956" s="4"/>
      <c r="B956" s="8"/>
      <c r="C956" s="8"/>
      <c r="D956" s="8"/>
      <c r="E956" s="8"/>
      <c r="F956" s="8" t="str">
        <f aca="false">IF(COUNT(B956:E956)=0,"",SUM(B956:E956))</f>
        <v/>
      </c>
      <c r="G956" s="7" t="str">
        <f aca="false">IF(AND(ISNUMBER(A956),F956&lt;&gt;""),A956,"")</f>
        <v/>
      </c>
    </row>
    <row r="957" customFormat="false" ht="15" hidden="false" customHeight="false" outlineLevel="0" collapsed="false">
      <c r="A957" s="4"/>
      <c r="B957" s="8"/>
      <c r="C957" s="8"/>
      <c r="D957" s="8"/>
      <c r="E957" s="8"/>
      <c r="F957" s="8" t="str">
        <f aca="false">IF(COUNT(B957:E957)=0,"",SUM(B957:E957))</f>
        <v/>
      </c>
      <c r="G957" s="7" t="str">
        <f aca="false">IF(AND(ISNUMBER(A957),F957&lt;&gt;""),A957,"")</f>
        <v/>
      </c>
    </row>
    <row r="958" customFormat="false" ht="15" hidden="false" customHeight="false" outlineLevel="0" collapsed="false">
      <c r="A958" s="4"/>
      <c r="B958" s="8"/>
      <c r="C958" s="8"/>
      <c r="D958" s="8"/>
      <c r="E958" s="8"/>
      <c r="F958" s="8" t="str">
        <f aca="false">IF(COUNT(B958:E958)=0,"",SUM(B958:E958))</f>
        <v/>
      </c>
      <c r="G958" s="7" t="str">
        <f aca="false">IF(AND(ISNUMBER(A958),F958&lt;&gt;""),A958,"")</f>
        <v/>
      </c>
    </row>
    <row r="959" customFormat="false" ht="15" hidden="false" customHeight="false" outlineLevel="0" collapsed="false">
      <c r="A959" s="4"/>
      <c r="B959" s="8"/>
      <c r="C959" s="8"/>
      <c r="D959" s="8"/>
      <c r="E959" s="8"/>
      <c r="F959" s="8" t="str">
        <f aca="false">IF(COUNT(B959:E959)=0,"",SUM(B959:E959))</f>
        <v/>
      </c>
      <c r="G959" s="7" t="str">
        <f aca="false">IF(AND(ISNUMBER(A959),F959&lt;&gt;""),A959,"")</f>
        <v/>
      </c>
    </row>
    <row r="960" customFormat="false" ht="15" hidden="false" customHeight="false" outlineLevel="0" collapsed="false">
      <c r="A960" s="4"/>
      <c r="B960" s="8"/>
      <c r="C960" s="8"/>
      <c r="D960" s="8"/>
      <c r="E960" s="8"/>
      <c r="F960" s="8" t="str">
        <f aca="false">IF(COUNT(B960:E960)=0,"",SUM(B960:E960))</f>
        <v/>
      </c>
      <c r="G960" s="7" t="str">
        <f aca="false">IF(AND(ISNUMBER(A960),F960&lt;&gt;""),A960,"")</f>
        <v/>
      </c>
    </row>
    <row r="961" customFormat="false" ht="15" hidden="false" customHeight="false" outlineLevel="0" collapsed="false">
      <c r="A961" s="4"/>
      <c r="B961" s="8"/>
      <c r="C961" s="8"/>
      <c r="D961" s="8"/>
      <c r="E961" s="8"/>
      <c r="F961" s="8" t="str">
        <f aca="false">IF(COUNT(B961:E961)=0,"",SUM(B961:E961))</f>
        <v/>
      </c>
      <c r="G961" s="7" t="str">
        <f aca="false">IF(AND(ISNUMBER(A961),F961&lt;&gt;""),A961,"")</f>
        <v/>
      </c>
    </row>
    <row r="962" customFormat="false" ht="15" hidden="false" customHeight="false" outlineLevel="0" collapsed="false">
      <c r="A962" s="4"/>
      <c r="B962" s="8"/>
      <c r="C962" s="8"/>
      <c r="D962" s="8"/>
      <c r="E962" s="8"/>
      <c r="F962" s="8" t="str">
        <f aca="false">IF(COUNT(B962:E962)=0,"",SUM(B962:E962))</f>
        <v/>
      </c>
      <c r="G962" s="7" t="str">
        <f aca="false">IF(AND(ISNUMBER(A962),F962&lt;&gt;""),A962,"")</f>
        <v/>
      </c>
    </row>
    <row r="963" customFormat="false" ht="15" hidden="false" customHeight="false" outlineLevel="0" collapsed="false">
      <c r="A963" s="4"/>
      <c r="B963" s="8"/>
      <c r="C963" s="8"/>
      <c r="D963" s="8"/>
      <c r="E963" s="8"/>
      <c r="F963" s="8" t="str">
        <f aca="false">IF(COUNT(B963:E963)=0,"",SUM(B963:E963))</f>
        <v/>
      </c>
      <c r="G963" s="7" t="str">
        <f aca="false">IF(AND(ISNUMBER(A963),F963&lt;&gt;""),A963,"")</f>
        <v/>
      </c>
    </row>
    <row r="964" customFormat="false" ht="15" hidden="false" customHeight="false" outlineLevel="0" collapsed="false">
      <c r="A964" s="4"/>
      <c r="B964" s="8"/>
      <c r="C964" s="8"/>
      <c r="D964" s="8"/>
      <c r="E964" s="8"/>
      <c r="F964" s="8" t="str">
        <f aca="false">IF(COUNT(B964:E964)=0,"",SUM(B964:E964))</f>
        <v/>
      </c>
      <c r="G964" s="7" t="str">
        <f aca="false">IF(AND(ISNUMBER(A964),F964&lt;&gt;""),A964,"")</f>
        <v/>
      </c>
    </row>
    <row r="965" customFormat="false" ht="15" hidden="false" customHeight="false" outlineLevel="0" collapsed="false">
      <c r="A965" s="4"/>
      <c r="B965" s="8"/>
      <c r="C965" s="8"/>
      <c r="D965" s="8"/>
      <c r="E965" s="8"/>
      <c r="F965" s="8" t="str">
        <f aca="false">IF(COUNT(B965:E965)=0,"",SUM(B965:E965))</f>
        <v/>
      </c>
      <c r="G965" s="7" t="str">
        <f aca="false">IF(AND(ISNUMBER(A965),F965&lt;&gt;""),A965,"")</f>
        <v/>
      </c>
    </row>
    <row r="966" customFormat="false" ht="15" hidden="false" customHeight="false" outlineLevel="0" collapsed="false">
      <c r="A966" s="4"/>
      <c r="B966" s="8"/>
      <c r="C966" s="8"/>
      <c r="D966" s="8"/>
      <c r="E966" s="8"/>
      <c r="F966" s="8" t="str">
        <f aca="false">IF(COUNT(B966:E966)=0,"",SUM(B966:E966))</f>
        <v/>
      </c>
      <c r="G966" s="7" t="str">
        <f aca="false">IF(AND(ISNUMBER(A966),F966&lt;&gt;""),A966,"")</f>
        <v/>
      </c>
    </row>
    <row r="967" customFormat="false" ht="15" hidden="false" customHeight="false" outlineLevel="0" collapsed="false">
      <c r="A967" s="4"/>
      <c r="B967" s="8"/>
      <c r="C967" s="8"/>
      <c r="D967" s="8"/>
      <c r="E967" s="8"/>
      <c r="F967" s="8" t="str">
        <f aca="false">IF(COUNT(B967:E967)=0,"",SUM(B967:E967))</f>
        <v/>
      </c>
      <c r="G967" s="7" t="str">
        <f aca="false">IF(AND(ISNUMBER(A967),F967&lt;&gt;""),A967,"")</f>
        <v/>
      </c>
    </row>
    <row r="968" customFormat="false" ht="15" hidden="false" customHeight="false" outlineLevel="0" collapsed="false">
      <c r="A968" s="4"/>
      <c r="B968" s="8"/>
      <c r="C968" s="8"/>
      <c r="D968" s="8"/>
      <c r="E968" s="8"/>
      <c r="F968" s="8" t="str">
        <f aca="false">IF(COUNT(B968:E968)=0,"",SUM(B968:E968))</f>
        <v/>
      </c>
      <c r="G968" s="7" t="str">
        <f aca="false">IF(AND(ISNUMBER(A968),F968&lt;&gt;""),A968,"")</f>
        <v/>
      </c>
    </row>
    <row r="969" customFormat="false" ht="15" hidden="false" customHeight="false" outlineLevel="0" collapsed="false">
      <c r="A969" s="4"/>
      <c r="B969" s="8"/>
      <c r="C969" s="8"/>
      <c r="D969" s="8"/>
      <c r="E969" s="8"/>
      <c r="F969" s="8" t="str">
        <f aca="false">IF(COUNT(B969:E969)=0,"",SUM(B969:E969))</f>
        <v/>
      </c>
      <c r="G969" s="7" t="str">
        <f aca="false">IF(AND(ISNUMBER(A969),F969&lt;&gt;""),A969,"")</f>
        <v/>
      </c>
    </row>
    <row r="970" customFormat="false" ht="15" hidden="false" customHeight="false" outlineLevel="0" collapsed="false">
      <c r="A970" s="4"/>
      <c r="B970" s="8"/>
      <c r="C970" s="8"/>
      <c r="D970" s="8"/>
      <c r="E970" s="8"/>
      <c r="F970" s="8" t="str">
        <f aca="false">IF(COUNT(B970:E970)=0,"",SUM(B970:E970))</f>
        <v/>
      </c>
      <c r="G970" s="7" t="str">
        <f aca="false">IF(AND(ISNUMBER(A970),F970&lt;&gt;""),A970,"")</f>
        <v/>
      </c>
    </row>
    <row r="971" customFormat="false" ht="15" hidden="false" customHeight="false" outlineLevel="0" collapsed="false">
      <c r="A971" s="4"/>
      <c r="B971" s="8"/>
      <c r="C971" s="8"/>
      <c r="D971" s="8"/>
      <c r="E971" s="8"/>
      <c r="F971" s="8" t="str">
        <f aca="false">IF(COUNT(B971:E971)=0,"",SUM(B971:E971))</f>
        <v/>
      </c>
      <c r="G971" s="7" t="str">
        <f aca="false">IF(AND(ISNUMBER(A971),F971&lt;&gt;""),A971,"")</f>
        <v/>
      </c>
    </row>
    <row r="972" customFormat="false" ht="15" hidden="false" customHeight="false" outlineLevel="0" collapsed="false">
      <c r="A972" s="4"/>
      <c r="B972" s="8"/>
      <c r="C972" s="8"/>
      <c r="D972" s="8"/>
      <c r="E972" s="8"/>
      <c r="F972" s="8" t="str">
        <f aca="false">IF(COUNT(B972:E972)=0,"",SUM(B972:E972))</f>
        <v/>
      </c>
      <c r="G972" s="7" t="str">
        <f aca="false">IF(AND(ISNUMBER(A972),F972&lt;&gt;""),A972,"")</f>
        <v/>
      </c>
    </row>
    <row r="973" customFormat="false" ht="15" hidden="false" customHeight="false" outlineLevel="0" collapsed="false">
      <c r="A973" s="4"/>
      <c r="B973" s="8"/>
      <c r="C973" s="8"/>
      <c r="D973" s="8"/>
      <c r="E973" s="8"/>
      <c r="F973" s="8" t="str">
        <f aca="false">IF(COUNT(B973:E973)=0,"",SUM(B973:E973))</f>
        <v/>
      </c>
      <c r="G973" s="7" t="str">
        <f aca="false">IF(AND(ISNUMBER(A973),F973&lt;&gt;""),A973,"")</f>
        <v/>
      </c>
    </row>
    <row r="974" customFormat="false" ht="15" hidden="false" customHeight="false" outlineLevel="0" collapsed="false">
      <c r="A974" s="4"/>
      <c r="B974" s="8"/>
      <c r="C974" s="8"/>
      <c r="D974" s="8"/>
      <c r="E974" s="8"/>
      <c r="F974" s="8" t="str">
        <f aca="false">IF(COUNT(B974:E974)=0,"",SUM(B974:E974))</f>
        <v/>
      </c>
      <c r="G974" s="7" t="str">
        <f aca="false">IF(AND(ISNUMBER(A974),F974&lt;&gt;""),A974,"")</f>
        <v/>
      </c>
    </row>
    <row r="975" customFormat="false" ht="15" hidden="false" customHeight="false" outlineLevel="0" collapsed="false">
      <c r="A975" s="4"/>
      <c r="B975" s="8"/>
      <c r="C975" s="8"/>
      <c r="D975" s="8"/>
      <c r="E975" s="8"/>
      <c r="F975" s="8" t="str">
        <f aca="false">IF(COUNT(B975:E975)=0,"",SUM(B975:E975))</f>
        <v/>
      </c>
      <c r="G975" s="7" t="str">
        <f aca="false">IF(AND(ISNUMBER(A975),F975&lt;&gt;""),A975,"")</f>
        <v/>
      </c>
    </row>
    <row r="976" customFormat="false" ht="15" hidden="false" customHeight="false" outlineLevel="0" collapsed="false">
      <c r="A976" s="4"/>
      <c r="B976" s="8"/>
      <c r="C976" s="8"/>
      <c r="D976" s="8"/>
      <c r="E976" s="8"/>
      <c r="F976" s="8" t="str">
        <f aca="false">IF(COUNT(B976:E976)=0,"",SUM(B976:E976))</f>
        <v/>
      </c>
      <c r="G976" s="7" t="str">
        <f aca="false">IF(AND(ISNUMBER(A976),F976&lt;&gt;""),A976,"")</f>
        <v/>
      </c>
    </row>
    <row r="977" customFormat="false" ht="15" hidden="false" customHeight="false" outlineLevel="0" collapsed="false">
      <c r="A977" s="4"/>
      <c r="B977" s="8"/>
      <c r="C977" s="8"/>
      <c r="D977" s="8"/>
      <c r="E977" s="8"/>
      <c r="F977" s="8" t="str">
        <f aca="false">IF(COUNT(B977:E977)=0,"",SUM(B977:E977))</f>
        <v/>
      </c>
      <c r="G977" s="7" t="str">
        <f aca="false">IF(AND(ISNUMBER(A977),F977&lt;&gt;""),A977,"")</f>
        <v/>
      </c>
    </row>
    <row r="978" customFormat="false" ht="15" hidden="false" customHeight="false" outlineLevel="0" collapsed="false">
      <c r="A978" s="4"/>
      <c r="B978" s="8"/>
      <c r="C978" s="8"/>
      <c r="D978" s="8"/>
      <c r="E978" s="8"/>
      <c r="F978" s="8" t="str">
        <f aca="false">IF(COUNT(B978:E978)=0,"",SUM(B978:E978))</f>
        <v/>
      </c>
      <c r="G978" s="7" t="str">
        <f aca="false">IF(AND(ISNUMBER(A978),F978&lt;&gt;""),A978,"")</f>
        <v/>
      </c>
    </row>
    <row r="979" customFormat="false" ht="15" hidden="false" customHeight="false" outlineLevel="0" collapsed="false">
      <c r="A979" s="4"/>
      <c r="B979" s="8"/>
      <c r="C979" s="8"/>
      <c r="D979" s="8"/>
      <c r="E979" s="8"/>
      <c r="F979" s="8" t="str">
        <f aca="false">IF(COUNT(B979:E979)=0,"",SUM(B979:E979))</f>
        <v/>
      </c>
      <c r="G979" s="7" t="str">
        <f aca="false">IF(AND(ISNUMBER(A979),F979&lt;&gt;""),A979,"")</f>
        <v/>
      </c>
    </row>
    <row r="980" customFormat="false" ht="15" hidden="false" customHeight="false" outlineLevel="0" collapsed="false">
      <c r="A980" s="4"/>
      <c r="B980" s="8"/>
      <c r="C980" s="8"/>
      <c r="D980" s="8"/>
      <c r="E980" s="8"/>
      <c r="F980" s="8" t="str">
        <f aca="false">IF(COUNT(B980:E980)=0,"",SUM(B980:E980))</f>
        <v/>
      </c>
      <c r="G980" s="7" t="str">
        <f aca="false">IF(AND(ISNUMBER(A980),F980&lt;&gt;""),A980,"")</f>
        <v/>
      </c>
    </row>
    <row r="981" customFormat="false" ht="15" hidden="false" customHeight="false" outlineLevel="0" collapsed="false">
      <c r="A981" s="4"/>
      <c r="B981" s="8"/>
      <c r="C981" s="8"/>
      <c r="D981" s="8"/>
      <c r="E981" s="8"/>
      <c r="F981" s="8" t="str">
        <f aca="false">IF(COUNT(B981:E981)=0,"",SUM(B981:E981))</f>
        <v/>
      </c>
      <c r="G981" s="7" t="str">
        <f aca="false">IF(AND(ISNUMBER(A981),F981&lt;&gt;""),A981,"")</f>
        <v/>
      </c>
    </row>
    <row r="982" customFormat="false" ht="15" hidden="false" customHeight="false" outlineLevel="0" collapsed="false">
      <c r="A982" s="4"/>
      <c r="B982" s="8"/>
      <c r="C982" s="8"/>
      <c r="D982" s="8"/>
      <c r="E982" s="8"/>
      <c r="F982" s="8" t="str">
        <f aca="false">IF(COUNT(B982:E982)=0,"",SUM(B982:E982))</f>
        <v/>
      </c>
      <c r="G982" s="7" t="str">
        <f aca="false">IF(AND(ISNUMBER(A982),F982&lt;&gt;""),A982,"")</f>
        <v/>
      </c>
    </row>
    <row r="983" customFormat="false" ht="15" hidden="false" customHeight="false" outlineLevel="0" collapsed="false">
      <c r="A983" s="4"/>
      <c r="B983" s="8"/>
      <c r="C983" s="8"/>
      <c r="D983" s="8"/>
      <c r="E983" s="8"/>
      <c r="F983" s="8" t="str">
        <f aca="false">IF(COUNT(B983:E983)=0,"",SUM(B983:E983))</f>
        <v/>
      </c>
      <c r="G983" s="7" t="str">
        <f aca="false">IF(AND(ISNUMBER(A983),F983&lt;&gt;""),A983,"")</f>
        <v/>
      </c>
    </row>
    <row r="984" customFormat="false" ht="15" hidden="false" customHeight="false" outlineLevel="0" collapsed="false">
      <c r="A984" s="4"/>
      <c r="B984" s="8"/>
      <c r="C984" s="8"/>
      <c r="D984" s="8"/>
      <c r="E984" s="8"/>
      <c r="F984" s="8" t="str">
        <f aca="false">IF(COUNT(B984:E984)=0,"",SUM(B984:E984))</f>
        <v/>
      </c>
      <c r="G984" s="7" t="str">
        <f aca="false">IF(AND(ISNUMBER(A984),F984&lt;&gt;""),A984,"")</f>
        <v/>
      </c>
    </row>
    <row r="985" customFormat="false" ht="15" hidden="false" customHeight="false" outlineLevel="0" collapsed="false">
      <c r="A985" s="4"/>
      <c r="B985" s="8"/>
      <c r="C985" s="8"/>
      <c r="D985" s="8"/>
      <c r="E985" s="8"/>
      <c r="F985" s="8" t="str">
        <f aca="false">IF(COUNT(B985:E985)=0,"",SUM(B985:E985))</f>
        <v/>
      </c>
      <c r="G985" s="7" t="str">
        <f aca="false">IF(AND(ISNUMBER(A985),F985&lt;&gt;""),A985,"")</f>
        <v/>
      </c>
    </row>
    <row r="986" customFormat="false" ht="15" hidden="false" customHeight="false" outlineLevel="0" collapsed="false">
      <c r="A986" s="4"/>
      <c r="B986" s="8"/>
      <c r="C986" s="8"/>
      <c r="D986" s="8"/>
      <c r="E986" s="8"/>
      <c r="F986" s="8" t="str">
        <f aca="false">IF(COUNT(B986:E986)=0,"",SUM(B986:E986))</f>
        <v/>
      </c>
      <c r="G986" s="7" t="str">
        <f aca="false">IF(AND(ISNUMBER(A986),F986&lt;&gt;""),A986,"")</f>
        <v/>
      </c>
    </row>
    <row r="987" customFormat="false" ht="15" hidden="false" customHeight="false" outlineLevel="0" collapsed="false">
      <c r="A987" s="4"/>
      <c r="B987" s="8"/>
      <c r="C987" s="8"/>
      <c r="D987" s="8"/>
      <c r="E987" s="8"/>
      <c r="F987" s="8" t="str">
        <f aca="false">IF(COUNT(B987:E987)=0,"",SUM(B987:E987))</f>
        <v/>
      </c>
      <c r="G987" s="7" t="str">
        <f aca="false">IF(AND(ISNUMBER(A987),F987&lt;&gt;""),A987,"")</f>
        <v/>
      </c>
    </row>
    <row r="988" customFormat="false" ht="15" hidden="false" customHeight="false" outlineLevel="0" collapsed="false">
      <c r="A988" s="4"/>
      <c r="B988" s="8"/>
      <c r="C988" s="8"/>
      <c r="D988" s="8"/>
      <c r="E988" s="8"/>
      <c r="F988" s="8" t="str">
        <f aca="false">IF(COUNT(B988:E988)=0,"",SUM(B988:E988))</f>
        <v/>
      </c>
      <c r="G988" s="7" t="str">
        <f aca="false">IF(AND(ISNUMBER(A988),F988&lt;&gt;""),A988,"")</f>
        <v/>
      </c>
    </row>
    <row r="989" customFormat="false" ht="15" hidden="false" customHeight="false" outlineLevel="0" collapsed="false">
      <c r="A989" s="4"/>
      <c r="B989" s="8"/>
      <c r="C989" s="8"/>
      <c r="D989" s="8"/>
      <c r="E989" s="8"/>
      <c r="F989" s="8" t="str">
        <f aca="false">IF(COUNT(B989:E989)=0,"",SUM(B989:E989))</f>
        <v/>
      </c>
      <c r="G989" s="7" t="str">
        <f aca="false">IF(AND(ISNUMBER(A989),F989&lt;&gt;""),A989,"")</f>
        <v/>
      </c>
    </row>
    <row r="990" customFormat="false" ht="15" hidden="false" customHeight="false" outlineLevel="0" collapsed="false">
      <c r="A990" s="4"/>
      <c r="B990" s="8"/>
      <c r="C990" s="8"/>
      <c r="D990" s="8"/>
      <c r="E990" s="8"/>
      <c r="F990" s="8" t="str">
        <f aca="false">IF(COUNT(B990:E990)=0,"",SUM(B990:E990))</f>
        <v/>
      </c>
      <c r="G990" s="7" t="str">
        <f aca="false">IF(AND(ISNUMBER(A990),F990&lt;&gt;""),A990,"")</f>
        <v/>
      </c>
    </row>
    <row r="991" customFormat="false" ht="15" hidden="false" customHeight="false" outlineLevel="0" collapsed="false">
      <c r="A991" s="4"/>
      <c r="B991" s="8"/>
      <c r="C991" s="8"/>
      <c r="D991" s="8"/>
      <c r="E991" s="8"/>
      <c r="F991" s="8" t="str">
        <f aca="false">IF(COUNT(B991:E991)=0,"",SUM(B991:E991))</f>
        <v/>
      </c>
      <c r="G991" s="7" t="str">
        <f aca="false">IF(AND(ISNUMBER(A991),F991&lt;&gt;""),A991,"")</f>
        <v/>
      </c>
    </row>
    <row r="992" customFormat="false" ht="15" hidden="false" customHeight="false" outlineLevel="0" collapsed="false">
      <c r="A992" s="4"/>
      <c r="B992" s="8"/>
      <c r="C992" s="8"/>
      <c r="D992" s="8"/>
      <c r="E992" s="8"/>
      <c r="F992" s="8" t="str">
        <f aca="false">IF(COUNT(B992:E992)=0,"",SUM(B992:E992))</f>
        <v/>
      </c>
      <c r="G992" s="7" t="str">
        <f aca="false">IF(AND(ISNUMBER(A992),F992&lt;&gt;""),A992,"")</f>
        <v/>
      </c>
    </row>
    <row r="993" customFormat="false" ht="15" hidden="false" customHeight="false" outlineLevel="0" collapsed="false">
      <c r="A993" s="4"/>
      <c r="B993" s="8"/>
      <c r="C993" s="8"/>
      <c r="D993" s="8"/>
      <c r="E993" s="8"/>
      <c r="F993" s="8" t="str">
        <f aca="false">IF(COUNT(B993:E993)=0,"",SUM(B993:E993))</f>
        <v/>
      </c>
      <c r="G993" s="7" t="str">
        <f aca="false">IF(AND(ISNUMBER(A993),F993&lt;&gt;""),A993,"")</f>
        <v/>
      </c>
    </row>
    <row r="994" customFormat="false" ht="15" hidden="false" customHeight="false" outlineLevel="0" collapsed="false">
      <c r="A994" s="4"/>
      <c r="B994" s="8"/>
      <c r="C994" s="8"/>
      <c r="D994" s="8"/>
      <c r="E994" s="8"/>
      <c r="F994" s="8" t="str">
        <f aca="false">IF(COUNT(B994:E994)=0,"",SUM(B994:E994))</f>
        <v/>
      </c>
      <c r="G994" s="7" t="str">
        <f aca="false">IF(AND(ISNUMBER(A994),F994&lt;&gt;""),A994,"")</f>
        <v/>
      </c>
    </row>
    <row r="995" customFormat="false" ht="15" hidden="false" customHeight="false" outlineLevel="0" collapsed="false">
      <c r="A995" s="4"/>
      <c r="B995" s="8"/>
      <c r="C995" s="8"/>
      <c r="D995" s="8"/>
      <c r="E995" s="8"/>
      <c r="F995" s="8" t="str">
        <f aca="false">IF(COUNT(B995:E995)=0,"",SUM(B995:E995))</f>
        <v/>
      </c>
      <c r="G995" s="7" t="str">
        <f aca="false">IF(AND(ISNUMBER(A995),F995&lt;&gt;""),A995,"")</f>
        <v/>
      </c>
    </row>
    <row r="996" customFormat="false" ht="15" hidden="false" customHeight="false" outlineLevel="0" collapsed="false">
      <c r="A996" s="4"/>
      <c r="B996" s="8"/>
      <c r="C996" s="8"/>
      <c r="D996" s="8"/>
      <c r="E996" s="8"/>
      <c r="F996" s="8" t="str">
        <f aca="false">IF(COUNT(B996:E996)=0,"",SUM(B996:E996))</f>
        <v/>
      </c>
      <c r="G996" s="7" t="str">
        <f aca="false">IF(AND(ISNUMBER(A996),F996&lt;&gt;""),A996,"")</f>
        <v/>
      </c>
    </row>
    <row r="997" customFormat="false" ht="15" hidden="false" customHeight="false" outlineLevel="0" collapsed="false">
      <c r="A997" s="4"/>
      <c r="B997" s="8"/>
      <c r="C997" s="8"/>
      <c r="D997" s="8"/>
      <c r="E997" s="8"/>
      <c r="F997" s="8" t="str">
        <f aca="false">IF(COUNT(B997:E997)=0,"",SUM(B997:E997))</f>
        <v/>
      </c>
      <c r="G997" s="7" t="str">
        <f aca="false">IF(AND(ISNUMBER(A997),F997&lt;&gt;""),A997,"")</f>
        <v/>
      </c>
    </row>
    <row r="998" customFormat="false" ht="15" hidden="false" customHeight="false" outlineLevel="0" collapsed="false">
      <c r="A998" s="4"/>
      <c r="B998" s="8"/>
      <c r="C998" s="8"/>
      <c r="D998" s="8"/>
      <c r="E998" s="8"/>
      <c r="F998" s="8" t="str">
        <f aca="false">IF(COUNT(B998:E998)=0,"",SUM(B998:E998))</f>
        <v/>
      </c>
      <c r="G998" s="7" t="str">
        <f aca="false">IF(AND(ISNUMBER(A998),F998&lt;&gt;""),A998,"")</f>
        <v/>
      </c>
    </row>
    <row r="999" customFormat="false" ht="15" hidden="false" customHeight="false" outlineLevel="0" collapsed="false">
      <c r="A999" s="4"/>
      <c r="B999" s="8"/>
      <c r="C999" s="8"/>
      <c r="D999" s="8"/>
      <c r="E999" s="8"/>
      <c r="F999" s="8" t="str">
        <f aca="false">IF(COUNT(B999:E999)=0,"",SUM(B999:E999))</f>
        <v/>
      </c>
      <c r="G999" s="7" t="str">
        <f aca="false">IF(AND(ISNUMBER(A999),F999&lt;&gt;""),A999,"")</f>
        <v/>
      </c>
    </row>
    <row r="1000" customFormat="false" ht="15" hidden="false" customHeight="false" outlineLevel="0" collapsed="false">
      <c r="A1000" s="4"/>
      <c r="B1000" s="8"/>
      <c r="C1000" s="8"/>
      <c r="D1000" s="8"/>
      <c r="E1000" s="8"/>
      <c r="F1000" s="8" t="str">
        <f aca="false">IF(COUNT(B1000:E1000)=0,"",SUM(B1000:E1000))</f>
        <v/>
      </c>
      <c r="G1000" s="7" t="str">
        <f aca="false">IF(AND(ISNUMBER(A1000),F1000&lt;&gt;""),A1000,"")</f>
        <v/>
      </c>
    </row>
  </sheetData>
  <mergeCells count="1">
    <mergeCell ref="A2:F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4" topLeftCell="F5" activePane="bottomRight" state="frozen"/>
      <selection pane="topLeft" activeCell="A1" activeCellId="0" sqref="A1"/>
      <selection pane="topRight" activeCell="F1" activeCellId="0" sqref="F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2" min="2" style="0" width="28"/>
    <col collapsed="false" customWidth="true" hidden="false" outlineLevel="0" max="3" min="3" style="0" width="14"/>
    <col collapsed="false" customWidth="true" hidden="false" outlineLevel="0" max="4" min="4" style="0" width="10"/>
    <col collapsed="false" customWidth="true" hidden="false" outlineLevel="0" max="5" min="5" style="0" width="52"/>
    <col collapsed="false" customWidth="true" hidden="false" outlineLevel="0" max="7" min="6" style="0" width="12"/>
    <col collapsed="false" customWidth="true" hidden="false" outlineLevel="0" max="8" min="8" style="0" width="14"/>
    <col collapsed="false" customWidth="true" hidden="false" outlineLevel="0" max="10" min="9" style="0" width="12"/>
    <col collapsed="false" customWidth="true" hidden="false" outlineLevel="0" max="11" min="11" style="0" width="14"/>
    <col collapsed="false" customWidth="true" hidden="false" outlineLevel="0" max="12" min="12" style="0" width="30"/>
  </cols>
  <sheetData>
    <row r="1" customFormat="false" ht="17.35" hidden="false" customHeight="false" outlineLevel="0" collapsed="false">
      <c r="A1" s="1" t="s">
        <v>51</v>
      </c>
    </row>
    <row r="2" customFormat="false" ht="15" hidden="false" customHeight="false" outlineLevel="0" collapsed="false">
      <c r="A2" s="11" t="s">
        <v>52</v>
      </c>
    </row>
    <row r="4" customFormat="false" ht="26.85" hidden="false" customHeight="false" outlineLevel="0" collapsed="false">
      <c r="A4" s="6" t="s">
        <v>53</v>
      </c>
      <c r="B4" s="6" t="s">
        <v>54</v>
      </c>
      <c r="C4" s="6" t="s">
        <v>14</v>
      </c>
      <c r="D4" s="6" t="s">
        <v>55</v>
      </c>
      <c r="E4" s="6" t="s">
        <v>56</v>
      </c>
      <c r="F4" s="6" t="s">
        <v>15</v>
      </c>
      <c r="G4" s="6" t="s">
        <v>16</v>
      </c>
      <c r="H4" s="6" t="s">
        <v>17</v>
      </c>
      <c r="I4" s="6" t="s">
        <v>18</v>
      </c>
      <c r="J4" s="6" t="s">
        <v>8</v>
      </c>
      <c r="K4" s="6" t="s">
        <v>57</v>
      </c>
      <c r="L4" s="6" t="s">
        <v>58</v>
      </c>
    </row>
    <row r="5" customFormat="false" ht="15" hidden="false" customHeight="false" outlineLevel="0" collapsed="false">
      <c r="A5" s="0" t="s">
        <v>59</v>
      </c>
      <c r="B5" s="0" t="s">
        <v>60</v>
      </c>
      <c r="C5" s="0" t="s">
        <v>61</v>
      </c>
    </row>
    <row r="6" customFormat="false" ht="15" hidden="false" customHeight="false" outlineLevel="0" collapsed="false">
      <c r="A6" s="0" t="s">
        <v>62</v>
      </c>
      <c r="B6" s="0" t="s">
        <v>63</v>
      </c>
      <c r="C6" s="0" t="s">
        <v>39</v>
      </c>
      <c r="D6" s="0" t="s">
        <v>64</v>
      </c>
      <c r="E6" s="0" t="s">
        <v>65</v>
      </c>
      <c r="I6" s="9" t="str">
        <f aca="false">IF(OR(F6="",G6="",G6=0),"",F6/G6-1)</f>
        <v/>
      </c>
      <c r="J6" s="9" t="str">
        <f aca="false">IF(OR(F6="",H6="",H6=0),"",F6/H6-1)</f>
        <v/>
      </c>
    </row>
    <row r="7" customFormat="false" ht="15" hidden="false" customHeight="false" outlineLevel="0" collapsed="false">
      <c r="A7" s="0" t="s">
        <v>62</v>
      </c>
      <c r="B7" s="0" t="s">
        <v>63</v>
      </c>
      <c r="C7" s="0" t="s">
        <v>45</v>
      </c>
      <c r="D7" s="0" t="s">
        <v>64</v>
      </c>
      <c r="E7" s="0" t="s">
        <v>66</v>
      </c>
      <c r="I7" s="9" t="str">
        <f aca="false">IF(OR(F7="",G7="",G7=0),"",F7/G7-1)</f>
        <v/>
      </c>
      <c r="J7" s="9" t="str">
        <f aca="false">IF(OR(F7="",H7="",H7=0),"",F7/H7-1)</f>
        <v/>
      </c>
    </row>
    <row r="8" customFormat="false" ht="15" hidden="false" customHeight="false" outlineLevel="0" collapsed="false">
      <c r="A8" s="0" t="s">
        <v>62</v>
      </c>
      <c r="B8" s="0" t="s">
        <v>63</v>
      </c>
      <c r="C8" s="0" t="s">
        <v>67</v>
      </c>
      <c r="D8" s="0" t="s">
        <v>64</v>
      </c>
      <c r="E8" s="0" t="s">
        <v>68</v>
      </c>
      <c r="I8" s="9" t="str">
        <f aca="false">IF(OR(F8="",G8="",G8=0),"",F8/G8-1)</f>
        <v/>
      </c>
      <c r="J8" s="9" t="str">
        <f aca="false">IF(OR(F8="",H8="",H8=0),"",F8/H8-1)</f>
        <v/>
      </c>
    </row>
    <row r="9" customFormat="false" ht="15" hidden="false" customHeight="false" outlineLevel="0" collapsed="false">
      <c r="A9" s="0" t="s">
        <v>62</v>
      </c>
      <c r="B9" s="0" t="s">
        <v>63</v>
      </c>
      <c r="C9" s="0" t="s">
        <v>69</v>
      </c>
      <c r="D9" s="0" t="s">
        <v>64</v>
      </c>
      <c r="E9" s="0" t="s">
        <v>70</v>
      </c>
      <c r="I9" s="9" t="str">
        <f aca="false">IF(OR(F9="",G9="",G9=0),"",F9/G9-1)</f>
        <v/>
      </c>
      <c r="J9" s="9" t="str">
        <f aca="false">IF(OR(F9="",H9="",H9=0),"",F9/H9-1)</f>
        <v/>
      </c>
    </row>
    <row r="10" customFormat="false" ht="15" hidden="false" customHeight="false" outlineLevel="0" collapsed="false">
      <c r="A10" s="0" t="s">
        <v>62</v>
      </c>
      <c r="B10" s="0" t="s">
        <v>71</v>
      </c>
      <c r="C10" s="0" t="s">
        <v>45</v>
      </c>
      <c r="D10" s="0" t="s">
        <v>64</v>
      </c>
      <c r="E10" s="0" t="s">
        <v>72</v>
      </c>
      <c r="I10" s="9" t="str">
        <f aca="false">IF(OR(F10="",G10="",G10=0),"",F10/G10-1)</f>
        <v/>
      </c>
      <c r="J10" s="9" t="str">
        <f aca="false">IF(OR(F10="",H10="",H10=0),"",F10/H10-1)</f>
        <v/>
      </c>
    </row>
    <row r="11" customFormat="false" ht="15" hidden="false" customHeight="false" outlineLevel="0" collapsed="false">
      <c r="A11" s="0" t="s">
        <v>62</v>
      </c>
      <c r="B11" s="0" t="s">
        <v>71</v>
      </c>
      <c r="C11" s="0" t="s">
        <v>67</v>
      </c>
      <c r="D11" s="0" t="s">
        <v>64</v>
      </c>
      <c r="E11" s="0" t="s">
        <v>73</v>
      </c>
      <c r="I11" s="9" t="str">
        <f aca="false">IF(OR(F11="",G11="",G11=0),"",F11/G11-1)</f>
        <v/>
      </c>
      <c r="J11" s="9" t="str">
        <f aca="false">IF(OR(F11="",H11="",H11=0),"",F11/H11-1)</f>
        <v/>
      </c>
    </row>
    <row r="12" customFormat="false" ht="15" hidden="false" customHeight="false" outlineLevel="0" collapsed="false">
      <c r="A12" s="0" t="s">
        <v>62</v>
      </c>
      <c r="B12" s="0" t="s">
        <v>74</v>
      </c>
      <c r="C12" s="0" t="s">
        <v>45</v>
      </c>
      <c r="D12" s="0" t="s">
        <v>75</v>
      </c>
      <c r="E12" s="0" t="s">
        <v>76</v>
      </c>
      <c r="I12" s="9" t="str">
        <f aca="false">IF(OR(F12="",G12="",G12=0),"",F12/G12-1)</f>
        <v/>
      </c>
      <c r="J12" s="9" t="str">
        <f aca="false">IF(OR(F12="",H12="",H12=0),"",F12/H12-1)</f>
        <v/>
      </c>
    </row>
    <row r="13" customFormat="false" ht="15" hidden="false" customHeight="false" outlineLevel="0" collapsed="false">
      <c r="A13" s="0" t="s">
        <v>62</v>
      </c>
      <c r="B13" s="0" t="s">
        <v>74</v>
      </c>
      <c r="C13" s="0" t="s">
        <v>67</v>
      </c>
      <c r="D13" s="0" t="s">
        <v>75</v>
      </c>
      <c r="E13" s="0" t="s">
        <v>77</v>
      </c>
      <c r="I13" s="9" t="str">
        <f aca="false">IF(OR(F13="",G13="",G13=0),"",F13/G13-1)</f>
        <v/>
      </c>
      <c r="J13" s="9" t="str">
        <f aca="false">IF(OR(F13="",H13="",H13=0),"",F13/H13-1)</f>
        <v/>
      </c>
    </row>
    <row r="14" customFormat="false" ht="15" hidden="false" customHeight="false" outlineLevel="0" collapsed="false">
      <c r="A14" s="0" t="s">
        <v>62</v>
      </c>
      <c r="B14" s="0" t="s">
        <v>78</v>
      </c>
      <c r="C14" s="0" t="s">
        <v>45</v>
      </c>
      <c r="D14" s="0" t="s">
        <v>75</v>
      </c>
      <c r="E14" s="0" t="s">
        <v>79</v>
      </c>
      <c r="I14" s="14" t="str">
        <f aca="false">IF(OR(F14="",G14=""),"",F14-G14)</f>
        <v/>
      </c>
      <c r="J14" s="14" t="str">
        <f aca="false">IF(OR(F14="",H14=""),"",F14-H14)</f>
        <v/>
      </c>
    </row>
    <row r="15" customFormat="false" ht="15" hidden="false" customHeight="false" outlineLevel="0" collapsed="false">
      <c r="A15" s="0" t="s">
        <v>62</v>
      </c>
      <c r="B15" s="0" t="s">
        <v>78</v>
      </c>
      <c r="C15" s="0" t="s">
        <v>67</v>
      </c>
      <c r="D15" s="0" t="s">
        <v>75</v>
      </c>
      <c r="E15" s="0" t="s">
        <v>80</v>
      </c>
      <c r="I15" s="14" t="str">
        <f aca="false">IF(OR(F15="",G15=""),"",F15-G15)</f>
        <v/>
      </c>
      <c r="J15" s="14" t="str">
        <f aca="false">IF(OR(F15="",H15=""),"",F15-H15)</f>
        <v/>
      </c>
    </row>
    <row r="16" customFormat="false" ht="15" hidden="false" customHeight="false" outlineLevel="0" collapsed="false">
      <c r="A16" s="0" t="s">
        <v>62</v>
      </c>
      <c r="B16" s="0" t="s">
        <v>81</v>
      </c>
      <c r="C16" s="0" t="s">
        <v>45</v>
      </c>
      <c r="D16" s="0" t="s">
        <v>75</v>
      </c>
      <c r="E16" s="0" t="s">
        <v>82</v>
      </c>
      <c r="I16" s="14" t="str">
        <f aca="false">IF(OR(F16="",G16=""),"",F16-G16)</f>
        <v/>
      </c>
      <c r="J16" s="14" t="str">
        <f aca="false">IF(OR(F16="",H16=""),"",F16-H16)</f>
        <v/>
      </c>
    </row>
    <row r="17" customFormat="false" ht="15" hidden="false" customHeight="false" outlineLevel="0" collapsed="false">
      <c r="A17" s="0" t="s">
        <v>62</v>
      </c>
      <c r="B17" s="0" t="s">
        <v>83</v>
      </c>
      <c r="C17" s="0" t="s">
        <v>45</v>
      </c>
      <c r="D17" s="0" t="s">
        <v>75</v>
      </c>
      <c r="E17" s="0" t="s">
        <v>84</v>
      </c>
      <c r="I17" s="9" t="str">
        <f aca="false">IF(OR(F17="",G17="",G17=0),"",F17/G17-1)</f>
        <v/>
      </c>
      <c r="J17" s="9" t="str">
        <f aca="false">IF(OR(F17="",H17="",H17=0),"",F17/H17-1)</f>
        <v/>
      </c>
    </row>
    <row r="18" customFormat="false" ht="15" hidden="false" customHeight="false" outlineLevel="0" collapsed="false">
      <c r="A18" s="0" t="s">
        <v>62</v>
      </c>
      <c r="B18" s="0" t="s">
        <v>85</v>
      </c>
      <c r="C18" s="0" t="s">
        <v>67</v>
      </c>
      <c r="D18" s="0" t="s">
        <v>75</v>
      </c>
      <c r="E18" s="0" t="s">
        <v>86</v>
      </c>
      <c r="I18" s="14" t="str">
        <f aca="false">IF(OR(F18="",G18=""),"",F18-G18)</f>
        <v/>
      </c>
      <c r="J18" s="14" t="str">
        <f aca="false">IF(OR(F18="",H18=""),"",F18-H18)</f>
        <v/>
      </c>
    </row>
    <row r="19" customFormat="false" ht="15" hidden="false" customHeight="false" outlineLevel="0" collapsed="false">
      <c r="A19" s="0" t="s">
        <v>62</v>
      </c>
      <c r="B19" s="0" t="s">
        <v>87</v>
      </c>
      <c r="C19" s="0" t="s">
        <v>45</v>
      </c>
      <c r="D19" s="0" t="s">
        <v>75</v>
      </c>
      <c r="E19" s="0" t="s">
        <v>88</v>
      </c>
      <c r="I19" s="9" t="str">
        <f aca="false">IF(OR(F19="",G19="",G19=0),"",F19/G19-1)</f>
        <v/>
      </c>
      <c r="J19" s="9" t="str">
        <f aca="false">IF(OR(F19="",H19="",H19=0),"",F19/H19-1)</f>
        <v/>
      </c>
    </row>
    <row r="20" customFormat="false" ht="15" hidden="false" customHeight="false" outlineLevel="0" collapsed="false">
      <c r="A20" s="0" t="s">
        <v>62</v>
      </c>
      <c r="B20" s="0" t="s">
        <v>87</v>
      </c>
      <c r="C20" s="0" t="s">
        <v>67</v>
      </c>
      <c r="D20" s="0" t="s">
        <v>75</v>
      </c>
      <c r="E20" s="0" t="s">
        <v>89</v>
      </c>
      <c r="I20" s="9" t="str">
        <f aca="false">IF(OR(F20="",G20="",G20=0),"",F20/G20-1)</f>
        <v/>
      </c>
      <c r="J20" s="9" t="str">
        <f aca="false">IF(OR(F20="",H20="",H20=0),"",F20/H20-1)</f>
        <v/>
      </c>
    </row>
    <row r="21" customFormat="false" ht="15" hidden="false" customHeight="false" outlineLevel="0" collapsed="false">
      <c r="A21" s="0" t="s">
        <v>62</v>
      </c>
      <c r="B21" s="0" t="s">
        <v>90</v>
      </c>
      <c r="C21" s="0" t="s">
        <v>69</v>
      </c>
      <c r="D21" s="0" t="s">
        <v>75</v>
      </c>
      <c r="E21" s="0" t="s">
        <v>91</v>
      </c>
      <c r="I21" s="9" t="str">
        <f aca="false">IF(OR(F21="",G21="",G21=0),"",F21/G21-1)</f>
        <v/>
      </c>
      <c r="J21" s="9" t="str">
        <f aca="false">IF(OR(F21="",H21="",H21=0),"",F21/H21-1)</f>
        <v/>
      </c>
    </row>
    <row r="22" customFormat="false" ht="15" hidden="false" customHeight="false" outlineLevel="0" collapsed="false">
      <c r="A22" s="0" t="s">
        <v>62</v>
      </c>
      <c r="B22" s="0" t="s">
        <v>92</v>
      </c>
      <c r="C22" s="0" t="s">
        <v>45</v>
      </c>
      <c r="D22" s="0" t="s">
        <v>64</v>
      </c>
      <c r="E22" s="0" t="s">
        <v>93</v>
      </c>
      <c r="I22" s="14" t="str">
        <f aca="false">IF(OR(F22="",G22=""),"",F22-G22)</f>
        <v/>
      </c>
      <c r="J22" s="14" t="str">
        <f aca="false">IF(OR(F22="",H22=""),"",F22-H22)</f>
        <v/>
      </c>
    </row>
    <row r="23" customFormat="false" ht="15" hidden="false" customHeight="false" outlineLevel="0" collapsed="false">
      <c r="A23" s="0" t="s">
        <v>94</v>
      </c>
      <c r="B23" s="0" t="s">
        <v>95</v>
      </c>
      <c r="E23" s="0" t="s">
        <v>96</v>
      </c>
    </row>
    <row r="24" customFormat="false" ht="15" hidden="false" customHeight="false" outlineLevel="0" collapsed="false">
      <c r="A24" s="0" t="s">
        <v>94</v>
      </c>
      <c r="B24" s="0" t="s">
        <v>97</v>
      </c>
    </row>
    <row r="25" customFormat="false" ht="15" hidden="false" customHeight="false" outlineLevel="0" collapsed="false">
      <c r="A25" s="0" t="s">
        <v>98</v>
      </c>
      <c r="B25" s="0" t="s">
        <v>99</v>
      </c>
      <c r="E25" s="0" t="s">
        <v>100</v>
      </c>
    </row>
    <row r="26" customFormat="false" ht="15" hidden="false" customHeight="false" outlineLevel="0" collapsed="false">
      <c r="A26" s="0" t="s">
        <v>98</v>
      </c>
      <c r="B26" s="0" t="s">
        <v>101</v>
      </c>
      <c r="E26" s="0" t="s">
        <v>100</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6"/>
    <col collapsed="false" customWidth="true" hidden="false" outlineLevel="0" max="3" min="2" style="0" width="14"/>
    <col collapsed="false" customWidth="true" hidden="false" outlineLevel="0" max="4" min="4" style="0" width="70"/>
  </cols>
  <sheetData>
    <row r="1" customFormat="false" ht="17.35" hidden="false" customHeight="false" outlineLevel="0" collapsed="false">
      <c r="A1" s="1" t="s">
        <v>102</v>
      </c>
    </row>
    <row r="3" customFormat="false" ht="26.85" hidden="false" customHeight="false" outlineLevel="0" collapsed="false">
      <c r="A3" s="6" t="s">
        <v>54</v>
      </c>
      <c r="B3" s="6" t="s">
        <v>14</v>
      </c>
      <c r="C3" s="6" t="s">
        <v>55</v>
      </c>
      <c r="D3" s="6" t="s">
        <v>103</v>
      </c>
    </row>
    <row r="4" customFormat="false" ht="15" hidden="false" customHeight="false" outlineLevel="0" collapsed="false">
      <c r="A4" s="0" t="s">
        <v>63</v>
      </c>
      <c r="B4" s="0" t="s">
        <v>39</v>
      </c>
      <c r="C4" s="0" t="s">
        <v>64</v>
      </c>
      <c r="D4" s="0" t="s">
        <v>65</v>
      </c>
    </row>
    <row r="5" customFormat="false" ht="15" hidden="false" customHeight="false" outlineLevel="0" collapsed="false">
      <c r="A5" s="0" t="s">
        <v>63</v>
      </c>
      <c r="B5" s="0" t="s">
        <v>45</v>
      </c>
      <c r="C5" s="0" t="s">
        <v>64</v>
      </c>
      <c r="D5" s="0" t="s">
        <v>66</v>
      </c>
    </row>
    <row r="6" customFormat="false" ht="15" hidden="false" customHeight="false" outlineLevel="0" collapsed="false">
      <c r="A6" s="0" t="s">
        <v>63</v>
      </c>
      <c r="B6" s="0" t="s">
        <v>67</v>
      </c>
      <c r="C6" s="0" t="s">
        <v>64</v>
      </c>
      <c r="D6" s="0" t="s">
        <v>68</v>
      </c>
    </row>
    <row r="7" customFormat="false" ht="15" hidden="false" customHeight="false" outlineLevel="0" collapsed="false">
      <c r="A7" s="0" t="s">
        <v>63</v>
      </c>
      <c r="B7" s="0" t="s">
        <v>69</v>
      </c>
      <c r="C7" s="0" t="s">
        <v>64</v>
      </c>
      <c r="D7" s="0" t="s">
        <v>70</v>
      </c>
    </row>
    <row r="8" customFormat="false" ht="15" hidden="false" customHeight="false" outlineLevel="0" collapsed="false">
      <c r="A8" s="0" t="s">
        <v>71</v>
      </c>
      <c r="B8" s="0" t="s">
        <v>45</v>
      </c>
      <c r="C8" s="0" t="s">
        <v>64</v>
      </c>
      <c r="D8" s="0" t="s">
        <v>72</v>
      </c>
    </row>
    <row r="9" customFormat="false" ht="15" hidden="false" customHeight="false" outlineLevel="0" collapsed="false">
      <c r="A9" s="0" t="s">
        <v>71</v>
      </c>
      <c r="B9" s="0" t="s">
        <v>67</v>
      </c>
      <c r="C9" s="0" t="s">
        <v>64</v>
      </c>
      <c r="D9" s="0" t="s">
        <v>73</v>
      </c>
    </row>
    <row r="10" customFormat="false" ht="15" hidden="false" customHeight="false" outlineLevel="0" collapsed="false">
      <c r="A10" s="0" t="s">
        <v>74</v>
      </c>
      <c r="B10" s="0" t="s">
        <v>45</v>
      </c>
      <c r="C10" s="0" t="s">
        <v>75</v>
      </c>
      <c r="D10" s="0" t="s">
        <v>76</v>
      </c>
    </row>
    <row r="11" customFormat="false" ht="15" hidden="false" customHeight="false" outlineLevel="0" collapsed="false">
      <c r="A11" s="0" t="s">
        <v>74</v>
      </c>
      <c r="B11" s="0" t="s">
        <v>67</v>
      </c>
      <c r="C11" s="0" t="s">
        <v>75</v>
      </c>
      <c r="D11" s="0" t="s">
        <v>77</v>
      </c>
    </row>
    <row r="12" customFormat="false" ht="15" hidden="false" customHeight="false" outlineLevel="0" collapsed="false">
      <c r="A12" s="0" t="s">
        <v>78</v>
      </c>
      <c r="B12" s="0" t="s">
        <v>45</v>
      </c>
      <c r="C12" s="0" t="s">
        <v>75</v>
      </c>
      <c r="D12" s="0" t="s">
        <v>79</v>
      </c>
    </row>
    <row r="13" customFormat="false" ht="15" hidden="false" customHeight="false" outlineLevel="0" collapsed="false">
      <c r="A13" s="0" t="s">
        <v>78</v>
      </c>
      <c r="B13" s="0" t="s">
        <v>67</v>
      </c>
      <c r="C13" s="0" t="s">
        <v>75</v>
      </c>
      <c r="D13" s="0" t="s">
        <v>80</v>
      </c>
    </row>
    <row r="14" customFormat="false" ht="15" hidden="false" customHeight="false" outlineLevel="0" collapsed="false">
      <c r="A14" s="0" t="s">
        <v>81</v>
      </c>
      <c r="B14" s="0" t="s">
        <v>45</v>
      </c>
      <c r="C14" s="0" t="s">
        <v>75</v>
      </c>
      <c r="D14" s="0" t="s">
        <v>82</v>
      </c>
    </row>
    <row r="15" customFormat="false" ht="15" hidden="false" customHeight="false" outlineLevel="0" collapsed="false">
      <c r="A15" s="0" t="s">
        <v>83</v>
      </c>
      <c r="B15" s="0" t="s">
        <v>45</v>
      </c>
      <c r="C15" s="0" t="s">
        <v>75</v>
      </c>
      <c r="D15" s="0" t="s">
        <v>84</v>
      </c>
    </row>
    <row r="16" customFormat="false" ht="15" hidden="false" customHeight="false" outlineLevel="0" collapsed="false">
      <c r="A16" s="0" t="s">
        <v>85</v>
      </c>
      <c r="B16" s="0" t="s">
        <v>67</v>
      </c>
      <c r="C16" s="0" t="s">
        <v>75</v>
      </c>
      <c r="D16" s="0" t="s">
        <v>86</v>
      </c>
    </row>
    <row r="17" customFormat="false" ht="15" hidden="false" customHeight="false" outlineLevel="0" collapsed="false">
      <c r="A17" s="0" t="s">
        <v>87</v>
      </c>
      <c r="B17" s="0" t="s">
        <v>45</v>
      </c>
      <c r="C17" s="0" t="s">
        <v>75</v>
      </c>
      <c r="D17" s="0" t="s">
        <v>88</v>
      </c>
    </row>
    <row r="18" customFormat="false" ht="15" hidden="false" customHeight="false" outlineLevel="0" collapsed="false">
      <c r="A18" s="0" t="s">
        <v>87</v>
      </c>
      <c r="B18" s="0" t="s">
        <v>67</v>
      </c>
      <c r="C18" s="0" t="s">
        <v>75</v>
      </c>
      <c r="D18" s="0" t="s">
        <v>89</v>
      </c>
    </row>
    <row r="19" customFormat="false" ht="15" hidden="false" customHeight="false" outlineLevel="0" collapsed="false">
      <c r="A19" s="0" t="s">
        <v>90</v>
      </c>
      <c r="B19" s="0" t="s">
        <v>69</v>
      </c>
      <c r="C19" s="0" t="s">
        <v>75</v>
      </c>
      <c r="D19" s="0" t="s">
        <v>91</v>
      </c>
    </row>
    <row r="20" customFormat="false" ht="15" hidden="false" customHeight="false" outlineLevel="0" collapsed="false">
      <c r="A20" s="0" t="s">
        <v>92</v>
      </c>
      <c r="B20" s="0" t="s">
        <v>45</v>
      </c>
      <c r="C20" s="0" t="s">
        <v>64</v>
      </c>
      <c r="D20" s="0" t="s">
        <v>93</v>
      </c>
    </row>
    <row r="22" customFormat="false" ht="15" hidden="false" customHeight="false" outlineLevel="0" collapsed="false">
      <c r="A22" s="11" t="s">
        <v>104</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LibreOffice/26.2.5.2$MacOSX_AARCH64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2026-10-05T00:00:00Z</dcterms:created>
  <dc:creator>Sentopi</dc:creator>
  <dc:description/>
  <dc:language>en-US</dc:language>
  <cp:lastModifiedBy/>
  <dcterms:modified xsi:type="dcterms:W3CDTF">2026-10-13T16:24:58Z</dcterms:modified>
  <cp:revision>0</cp:revision>
  <dc:subject/>
  <dc:title>Weekly business review template</dc:title>
</cp:coreProperties>
</file>

<file path=docProps/custom.xml><?xml version="1.0" encoding="utf-8"?>
<Properties xmlns="http://schemas.openxmlformats.org/officeDocument/2006/custom-properties" xmlns:vt="http://schemas.openxmlformats.org/officeDocument/2006/docPropsVTypes"/>
</file>